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9440" windowHeight="10680" activeTab="0"/>
  </bookViews>
  <sheets>
    <sheet name="SPR 2020 г." sheetId="1" r:id="rId1"/>
  </sheets>
  <externalReferences>
    <externalReference r:id="rId4"/>
    <externalReference r:id="rId5"/>
  </externalReferences>
  <definedNames>
    <definedName name="_xlnm.Print_Area" localSheetId="0">'SPR 2020 г.'!$A$1:$M$85</definedName>
  </definedNames>
  <calcPr fullCalcOnLoad="1" refMode="R1C1"/>
</workbook>
</file>

<file path=xl/sharedStrings.xml><?xml version="1.0" encoding="utf-8"?>
<sst xmlns="http://schemas.openxmlformats.org/spreadsheetml/2006/main" count="196" uniqueCount="89">
  <si>
    <t xml:space="preserve">  </t>
  </si>
  <si>
    <t>В том числе детей</t>
  </si>
  <si>
    <t>-</t>
  </si>
  <si>
    <t>Справка      на</t>
  </si>
  <si>
    <t>года</t>
  </si>
  <si>
    <t>Травмировано людей</t>
  </si>
  <si>
    <t>Всего пожаров</t>
  </si>
  <si>
    <t>В сельской местности</t>
  </si>
  <si>
    <t>В городах</t>
  </si>
  <si>
    <t>Пожары за месяц</t>
  </si>
  <si>
    <t>Пожары за неделю</t>
  </si>
  <si>
    <t>г. Уфа</t>
  </si>
  <si>
    <t>г. Белебей и р-н</t>
  </si>
  <si>
    <t>г. Белорецк и р-н</t>
  </si>
  <si>
    <t>г. Октябрьский</t>
  </si>
  <si>
    <t>г. Салават</t>
  </si>
  <si>
    <t>г. Сибай</t>
  </si>
  <si>
    <t>г. Стерлитамак</t>
  </si>
  <si>
    <t>г. Бирск и р-н</t>
  </si>
  <si>
    <t>г. Ишимбай и р-н</t>
  </si>
  <si>
    <t>г. Мелеуз и р-н</t>
  </si>
  <si>
    <t>г. Туймазы и р-н</t>
  </si>
  <si>
    <t>г. Учалы и р-н</t>
  </si>
  <si>
    <t>г. Баймак и р-н</t>
  </si>
  <si>
    <t>г. Благовещенск и р-н</t>
  </si>
  <si>
    <t>г. Давлеканово и р-н</t>
  </si>
  <si>
    <t>г. Дюртюли и р-н</t>
  </si>
  <si>
    <t>г. Янаул и р-н</t>
  </si>
  <si>
    <t>Абзелиловский р-н</t>
  </si>
  <si>
    <t>Альшеевский р-н</t>
  </si>
  <si>
    <t>Архангельский р-н</t>
  </si>
  <si>
    <t>Аскинский р-н</t>
  </si>
  <si>
    <t>Аургазинский р-н</t>
  </si>
  <si>
    <t>Бакалинский р-н</t>
  </si>
  <si>
    <t>Балтачевский р-н</t>
  </si>
  <si>
    <t>Белокатайский р-н</t>
  </si>
  <si>
    <t>Бижбулякский р-н</t>
  </si>
  <si>
    <t>Благоварский р-н</t>
  </si>
  <si>
    <t>Буздякский р-н</t>
  </si>
  <si>
    <t>Бураевский р-н</t>
  </si>
  <si>
    <t>Бурзянский р-н</t>
  </si>
  <si>
    <t>Гафурийский р-н</t>
  </si>
  <si>
    <t>Дуванский р-н</t>
  </si>
  <si>
    <t>Ермекеевский р-н</t>
  </si>
  <si>
    <t>Зианчуринский р-н</t>
  </si>
  <si>
    <t>Зилаирский р-н</t>
  </si>
  <si>
    <t>Иглинский р-н</t>
  </si>
  <si>
    <t>Илишевский р-н</t>
  </si>
  <si>
    <t>Калтасинский р-н</t>
  </si>
  <si>
    <t>Караидельский р-н</t>
  </si>
  <si>
    <t>Кармаскалинский р-н</t>
  </si>
  <si>
    <t>Кигинский р-н</t>
  </si>
  <si>
    <t>Краснокамский р-н</t>
  </si>
  <si>
    <t>Кугарчинский р-н</t>
  </si>
  <si>
    <t>Кушнаренковский р-н</t>
  </si>
  <si>
    <t>Мечетлинский р-н</t>
  </si>
  <si>
    <t>Мишкинский р-н</t>
  </si>
  <si>
    <t>Миякинский р-н</t>
  </si>
  <si>
    <t>Нуримановский р-н</t>
  </si>
  <si>
    <t>Салаватский р-н</t>
  </si>
  <si>
    <t>Стерлибашевский р-н</t>
  </si>
  <si>
    <t>Стерлитамакский р-н</t>
  </si>
  <si>
    <t>Татышлинский р-н</t>
  </si>
  <si>
    <t>Уфимский р-н</t>
  </si>
  <si>
    <t>Федоровский р-н</t>
  </si>
  <si>
    <t>Хайбуллинский р-н</t>
  </si>
  <si>
    <t>Чекмагушевский р-н</t>
  </si>
  <si>
    <t>Чишминский р-н</t>
  </si>
  <si>
    <t>Шаранский р-н</t>
  </si>
  <si>
    <t>Культурно-зрелищные учрежд.</t>
  </si>
  <si>
    <t>Учебные учреждения</t>
  </si>
  <si>
    <t>Лечебные учреждения</t>
  </si>
  <si>
    <t>Животноводческие фермы</t>
  </si>
  <si>
    <t>Погибло скота крупного</t>
  </si>
  <si>
    <t>Погибло скота мелкого</t>
  </si>
  <si>
    <t>Прямой ущерб всего, т.р.</t>
  </si>
  <si>
    <t>Прямой ущерб за месяц, т.р.</t>
  </si>
  <si>
    <t>Спасено ценностей всего, т.р.</t>
  </si>
  <si>
    <t>Спасено ценностей за месяц, т.р.</t>
  </si>
  <si>
    <t>Количество пожаров</t>
  </si>
  <si>
    <t xml:space="preserve">     Погибло  людей</t>
  </si>
  <si>
    <t>г. Нефтекамск</t>
  </si>
  <si>
    <t>г. Кумертау</t>
  </si>
  <si>
    <t>Куюргазинский р-н</t>
  </si>
  <si>
    <t>г. Агидель</t>
  </si>
  <si>
    <t>Спас. и эвак. людей всего</t>
  </si>
  <si>
    <t>Спас. и эвак. людей за месяц</t>
  </si>
  <si>
    <t>1,5 ОФПС</t>
  </si>
  <si>
    <t>Малый и средний бизнес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</si>
</sst>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6"/>
      <name val="Arial Cyr"/>
      <family val="2"/>
    </font>
    <font>
      <sz val="16"/>
      <name val="Arial Cyr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11"/>
      <color indexed="8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11"/>
      <color theme="1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182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" fontId="0" fillId="0" borderId="11" xfId="0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2" xfId="60"/>
    <cellStyle name="Обычный 2 2" xfId="61"/>
    <cellStyle name="Обычный 3" xfId="62"/>
    <cellStyle name="Обычный 3 2" xfId="63"/>
    <cellStyle name="Обычный 4" xfId="64"/>
    <cellStyle name="Обычный 4 2" xfId="65"/>
    <cellStyle name="Обычный 5" xfId="66"/>
    <cellStyle name="Обычный 5 2" xfId="67"/>
    <cellStyle name="Обычный 6" xfId="68"/>
    <cellStyle name="Обычный 6 2" xfId="69"/>
    <cellStyle name="Обычный 7" xfId="70"/>
    <cellStyle name="Обычный 7 2" xfId="71"/>
    <cellStyle name="Обычный 8" xfId="72"/>
    <cellStyle name="Обычный 8 2" xfId="73"/>
    <cellStyle name="Обычный 9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2018-&#1076;&#1083;&#1103;%20&#1079;&#1072;&#1087;&#1086;&#1083;&#1085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%20&#1092;&#1086;&#1088;&#1084;&#1072;%20&#1076;&#1083;&#1103;%20&#1079;&#1072;&#1087;&#1086;&#1083;&#1085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B4" t="str">
            <v>2022 г.</v>
          </cell>
          <cell r="C4" t="str">
            <v>2021 г.</v>
          </cell>
          <cell r="D4" t="str">
            <v> %</v>
          </cell>
          <cell r="E4" t="str">
            <v>2022 г.</v>
          </cell>
          <cell r="F4" t="str">
            <v>2021 г.</v>
          </cell>
          <cell r="G4" t="str">
            <v> %</v>
          </cell>
          <cell r="H4" t="str">
            <v>2022 г.</v>
          </cell>
          <cell r="I4" t="str">
            <v>2021 г.</v>
          </cell>
          <cell r="J4" t="str">
            <v> % </v>
          </cell>
          <cell r="K4" t="str">
            <v>2022г.</v>
          </cell>
          <cell r="L4" t="str">
            <v>2021 г.</v>
          </cell>
          <cell r="M4" t="str">
            <v> % </v>
          </cell>
        </row>
      </sheetData>
      <sheetData sheetId="14">
        <row r="2">
          <cell r="E2">
            <v>15</v>
          </cell>
          <cell r="F2" t="str">
            <v>февраля</v>
          </cell>
          <cell r="H2">
            <v>2022</v>
          </cell>
        </row>
        <row r="6">
          <cell r="B6">
            <v>334</v>
          </cell>
          <cell r="E6">
            <v>25</v>
          </cell>
          <cell r="H6">
            <v>2</v>
          </cell>
          <cell r="K6">
            <v>17</v>
          </cell>
        </row>
        <row r="7">
          <cell r="B7">
            <v>314</v>
          </cell>
          <cell r="E7">
            <v>8</v>
          </cell>
          <cell r="H7">
            <v>0</v>
          </cell>
          <cell r="K7">
            <v>19</v>
          </cell>
        </row>
        <row r="8">
          <cell r="B8">
            <v>166</v>
          </cell>
          <cell r="E8">
            <v>21</v>
          </cell>
          <cell r="H8">
            <v>0</v>
          </cell>
          <cell r="K8">
            <v>9</v>
          </cell>
        </row>
        <row r="9">
          <cell r="B9">
            <v>56</v>
          </cell>
          <cell r="E9">
            <v>4</v>
          </cell>
          <cell r="H9">
            <v>0</v>
          </cell>
          <cell r="K9">
            <v>3</v>
          </cell>
        </row>
        <row r="10">
          <cell r="B10">
            <v>150</v>
          </cell>
          <cell r="E10">
            <v>2</v>
          </cell>
          <cell r="H10">
            <v>0</v>
          </cell>
          <cell r="K10">
            <v>9</v>
          </cell>
        </row>
        <row r="11">
          <cell r="B11">
            <v>0</v>
          </cell>
          <cell r="E11">
            <v>0</v>
          </cell>
          <cell r="H11">
            <v>0</v>
          </cell>
          <cell r="K11">
            <v>0</v>
          </cell>
        </row>
        <row r="12">
          <cell r="B12">
            <v>13</v>
          </cell>
          <cell r="E12">
            <v>2</v>
          </cell>
          <cell r="H12">
            <v>0</v>
          </cell>
          <cell r="K12">
            <v>0</v>
          </cell>
        </row>
        <row r="13">
          <cell r="B13">
            <v>28</v>
          </cell>
          <cell r="E13">
            <v>1</v>
          </cell>
          <cell r="H13">
            <v>0</v>
          </cell>
          <cell r="K13">
            <v>3</v>
          </cell>
        </row>
        <row r="14">
          <cell r="B14">
            <v>16</v>
          </cell>
          <cell r="E14">
            <v>0</v>
          </cell>
          <cell r="H14">
            <v>0</v>
          </cell>
          <cell r="K14">
            <v>1</v>
          </cell>
        </row>
        <row r="15">
          <cell r="B15">
            <v>14</v>
          </cell>
          <cell r="E15">
            <v>1</v>
          </cell>
          <cell r="H15">
            <v>0</v>
          </cell>
          <cell r="K15">
            <v>1</v>
          </cell>
        </row>
        <row r="16">
          <cell r="B16">
            <v>22</v>
          </cell>
          <cell r="E16">
            <v>0</v>
          </cell>
          <cell r="H16">
            <v>0</v>
          </cell>
          <cell r="K16">
            <v>2</v>
          </cell>
        </row>
        <row r="17">
          <cell r="B17">
            <v>14</v>
          </cell>
          <cell r="E17">
            <v>0</v>
          </cell>
          <cell r="H17">
            <v>0</v>
          </cell>
          <cell r="K17">
            <v>1</v>
          </cell>
        </row>
        <row r="18">
          <cell r="B18">
            <v>25</v>
          </cell>
          <cell r="E18">
            <v>0</v>
          </cell>
          <cell r="H18">
            <v>0</v>
          </cell>
          <cell r="K18">
            <v>0</v>
          </cell>
        </row>
        <row r="19">
          <cell r="B19">
            <v>9</v>
          </cell>
          <cell r="E19">
            <v>0</v>
          </cell>
          <cell r="H19">
            <v>0</v>
          </cell>
          <cell r="K19">
            <v>1</v>
          </cell>
        </row>
        <row r="20">
          <cell r="B20">
            <v>15</v>
          </cell>
          <cell r="E20">
            <v>1</v>
          </cell>
          <cell r="H20">
            <v>0</v>
          </cell>
          <cell r="K20">
            <v>1</v>
          </cell>
        </row>
        <row r="21">
          <cell r="B21">
            <v>6</v>
          </cell>
          <cell r="E21">
            <v>1</v>
          </cell>
          <cell r="H21">
            <v>0</v>
          </cell>
          <cell r="K21">
            <v>0</v>
          </cell>
        </row>
        <row r="22">
          <cell r="B22">
            <v>16</v>
          </cell>
          <cell r="E22">
            <v>2</v>
          </cell>
          <cell r="H22">
            <v>0</v>
          </cell>
          <cell r="K22">
            <v>0</v>
          </cell>
        </row>
        <row r="23">
          <cell r="B23">
            <v>14</v>
          </cell>
          <cell r="E23">
            <v>3</v>
          </cell>
          <cell r="H23">
            <v>1</v>
          </cell>
          <cell r="K23">
            <v>0</v>
          </cell>
        </row>
        <row r="24">
          <cell r="B24">
            <v>12</v>
          </cell>
          <cell r="E24">
            <v>0</v>
          </cell>
          <cell r="H24">
            <v>0</v>
          </cell>
          <cell r="K24">
            <v>1</v>
          </cell>
        </row>
        <row r="25">
          <cell r="B25">
            <v>15</v>
          </cell>
          <cell r="E25">
            <v>1</v>
          </cell>
          <cell r="H25">
            <v>0</v>
          </cell>
          <cell r="K25">
            <v>0</v>
          </cell>
        </row>
        <row r="26">
          <cell r="B26">
            <v>14</v>
          </cell>
          <cell r="E26">
            <v>2</v>
          </cell>
          <cell r="H26">
            <v>0</v>
          </cell>
          <cell r="K26">
            <v>1</v>
          </cell>
        </row>
        <row r="27">
          <cell r="B27">
            <v>9</v>
          </cell>
          <cell r="E27">
            <v>0</v>
          </cell>
          <cell r="H27">
            <v>0</v>
          </cell>
          <cell r="K27">
            <v>0</v>
          </cell>
        </row>
        <row r="28">
          <cell r="B28">
            <v>6</v>
          </cell>
          <cell r="E28">
            <v>1</v>
          </cell>
          <cell r="H28">
            <v>0</v>
          </cell>
          <cell r="K28">
            <v>1</v>
          </cell>
        </row>
        <row r="29">
          <cell r="B29">
            <v>6</v>
          </cell>
          <cell r="E29">
            <v>1</v>
          </cell>
          <cell r="H29">
            <v>0</v>
          </cell>
          <cell r="K29">
            <v>1</v>
          </cell>
        </row>
        <row r="30">
          <cell r="B30">
            <v>19</v>
          </cell>
          <cell r="E30">
            <v>0</v>
          </cell>
          <cell r="H30">
            <v>0</v>
          </cell>
          <cell r="K30">
            <v>1</v>
          </cell>
        </row>
        <row r="31">
          <cell r="B31">
            <v>5</v>
          </cell>
          <cell r="E31">
            <v>0</v>
          </cell>
          <cell r="H31">
            <v>0</v>
          </cell>
          <cell r="K31">
            <v>0</v>
          </cell>
        </row>
        <row r="32">
          <cell r="B32">
            <v>4</v>
          </cell>
          <cell r="E32">
            <v>1</v>
          </cell>
          <cell r="H32">
            <v>0</v>
          </cell>
          <cell r="K32">
            <v>0</v>
          </cell>
        </row>
        <row r="33">
          <cell r="B33">
            <v>4</v>
          </cell>
          <cell r="E33">
            <v>0</v>
          </cell>
          <cell r="H33">
            <v>0</v>
          </cell>
          <cell r="K33">
            <v>0</v>
          </cell>
        </row>
        <row r="34">
          <cell r="B34">
            <v>6</v>
          </cell>
          <cell r="E34">
            <v>0</v>
          </cell>
          <cell r="H34">
            <v>0</v>
          </cell>
          <cell r="K34">
            <v>0</v>
          </cell>
        </row>
        <row r="35">
          <cell r="B35">
            <v>4</v>
          </cell>
          <cell r="E35">
            <v>0</v>
          </cell>
          <cell r="H35">
            <v>0</v>
          </cell>
          <cell r="K35">
            <v>1</v>
          </cell>
        </row>
        <row r="36">
          <cell r="B36">
            <v>1</v>
          </cell>
          <cell r="E36">
            <v>0</v>
          </cell>
          <cell r="H36">
            <v>0</v>
          </cell>
          <cell r="K36">
            <v>0</v>
          </cell>
        </row>
        <row r="37">
          <cell r="B37">
            <v>4</v>
          </cell>
          <cell r="E37">
            <v>0</v>
          </cell>
          <cell r="H37">
            <v>0</v>
          </cell>
          <cell r="K37">
            <v>1</v>
          </cell>
        </row>
        <row r="38">
          <cell r="B38">
            <v>4</v>
          </cell>
          <cell r="E38">
            <v>0</v>
          </cell>
          <cell r="H38">
            <v>0</v>
          </cell>
          <cell r="K38">
            <v>0</v>
          </cell>
        </row>
        <row r="39">
          <cell r="B39">
            <v>1</v>
          </cell>
          <cell r="E39">
            <v>0</v>
          </cell>
          <cell r="H39">
            <v>0</v>
          </cell>
          <cell r="K39">
            <v>0</v>
          </cell>
        </row>
        <row r="40">
          <cell r="B40">
            <v>4</v>
          </cell>
          <cell r="E40">
            <v>0</v>
          </cell>
          <cell r="H40">
            <v>0</v>
          </cell>
          <cell r="K40">
            <v>0</v>
          </cell>
        </row>
        <row r="41">
          <cell r="B41">
            <v>3</v>
          </cell>
          <cell r="E41">
            <v>0</v>
          </cell>
          <cell r="H41">
            <v>0</v>
          </cell>
          <cell r="K41">
            <v>0</v>
          </cell>
        </row>
        <row r="42">
          <cell r="B42">
            <v>5</v>
          </cell>
          <cell r="E42">
            <v>0</v>
          </cell>
          <cell r="H42">
            <v>0</v>
          </cell>
          <cell r="K42">
            <v>0</v>
          </cell>
        </row>
        <row r="43">
          <cell r="B43">
            <v>10</v>
          </cell>
          <cell r="E43">
            <v>3</v>
          </cell>
          <cell r="H43">
            <v>0</v>
          </cell>
          <cell r="K43">
            <v>1</v>
          </cell>
        </row>
        <row r="44">
          <cell r="B44">
            <v>4</v>
          </cell>
          <cell r="E44">
            <v>0</v>
          </cell>
          <cell r="H44">
            <v>0</v>
          </cell>
          <cell r="K44">
            <v>0</v>
          </cell>
        </row>
        <row r="45">
          <cell r="B45">
            <v>2</v>
          </cell>
          <cell r="E45">
            <v>0</v>
          </cell>
          <cell r="H45">
            <v>0</v>
          </cell>
          <cell r="K45">
            <v>0</v>
          </cell>
        </row>
        <row r="46">
          <cell r="B46">
            <v>0</v>
          </cell>
          <cell r="E46">
            <v>0</v>
          </cell>
          <cell r="H46">
            <v>0</v>
          </cell>
          <cell r="K46">
            <v>0</v>
          </cell>
        </row>
        <row r="47">
          <cell r="B47">
            <v>2</v>
          </cell>
          <cell r="E47">
            <v>0</v>
          </cell>
          <cell r="H47">
            <v>0</v>
          </cell>
          <cell r="K47">
            <v>0</v>
          </cell>
        </row>
        <row r="48">
          <cell r="B48">
            <v>24</v>
          </cell>
          <cell r="E48">
            <v>4</v>
          </cell>
          <cell r="H48">
            <v>1</v>
          </cell>
          <cell r="K48">
            <v>1</v>
          </cell>
        </row>
        <row r="49">
          <cell r="B49">
            <v>4</v>
          </cell>
          <cell r="E49">
            <v>0</v>
          </cell>
          <cell r="H49">
            <v>0</v>
          </cell>
          <cell r="K49">
            <v>0</v>
          </cell>
        </row>
        <row r="50">
          <cell r="B50">
            <v>4</v>
          </cell>
          <cell r="E50">
            <v>0</v>
          </cell>
          <cell r="H50">
            <v>0</v>
          </cell>
          <cell r="K50">
            <v>0</v>
          </cell>
        </row>
        <row r="51">
          <cell r="B51">
            <v>8</v>
          </cell>
          <cell r="E51">
            <v>1</v>
          </cell>
          <cell r="H51">
            <v>0</v>
          </cell>
          <cell r="K51">
            <v>0</v>
          </cell>
        </row>
        <row r="52">
          <cell r="B52">
            <v>7</v>
          </cell>
          <cell r="E52">
            <v>0</v>
          </cell>
          <cell r="H52">
            <v>0</v>
          </cell>
          <cell r="K52">
            <v>1</v>
          </cell>
        </row>
        <row r="53">
          <cell r="B53">
            <v>5</v>
          </cell>
          <cell r="E53">
            <v>0</v>
          </cell>
          <cell r="H53">
            <v>0</v>
          </cell>
          <cell r="K53">
            <v>0</v>
          </cell>
        </row>
        <row r="54">
          <cell r="B54">
            <v>6</v>
          </cell>
          <cell r="E54">
            <v>0</v>
          </cell>
          <cell r="H54">
            <v>0</v>
          </cell>
          <cell r="K54">
            <v>0</v>
          </cell>
        </row>
        <row r="55">
          <cell r="B55">
            <v>6</v>
          </cell>
          <cell r="E55">
            <v>0</v>
          </cell>
          <cell r="H55">
            <v>0</v>
          </cell>
          <cell r="K55">
            <v>1</v>
          </cell>
        </row>
        <row r="56">
          <cell r="B56">
            <v>7</v>
          </cell>
          <cell r="E56">
            <v>0</v>
          </cell>
          <cell r="H56">
            <v>0</v>
          </cell>
          <cell r="K56">
            <v>0</v>
          </cell>
        </row>
        <row r="57">
          <cell r="B57">
            <v>3</v>
          </cell>
          <cell r="E57">
            <v>0</v>
          </cell>
          <cell r="H57">
            <v>0</v>
          </cell>
          <cell r="K57">
            <v>0</v>
          </cell>
        </row>
        <row r="58">
          <cell r="B58">
            <v>3</v>
          </cell>
          <cell r="E58">
            <v>0</v>
          </cell>
          <cell r="H58">
            <v>0</v>
          </cell>
          <cell r="K58">
            <v>0</v>
          </cell>
        </row>
        <row r="59">
          <cell r="B59">
            <v>3</v>
          </cell>
          <cell r="E59">
            <v>1</v>
          </cell>
          <cell r="H59">
            <v>0</v>
          </cell>
          <cell r="K59">
            <v>0</v>
          </cell>
        </row>
        <row r="60">
          <cell r="B60">
            <v>6</v>
          </cell>
          <cell r="E60">
            <v>0</v>
          </cell>
          <cell r="H60">
            <v>0</v>
          </cell>
          <cell r="K60">
            <v>0</v>
          </cell>
        </row>
        <row r="61">
          <cell r="B61">
            <v>7</v>
          </cell>
          <cell r="E61">
            <v>0</v>
          </cell>
          <cell r="H61">
            <v>0</v>
          </cell>
          <cell r="K61">
            <v>1</v>
          </cell>
        </row>
        <row r="62">
          <cell r="B62">
            <v>3</v>
          </cell>
          <cell r="E62">
            <v>0</v>
          </cell>
          <cell r="H62">
            <v>0</v>
          </cell>
          <cell r="K62">
            <v>0</v>
          </cell>
        </row>
        <row r="63">
          <cell r="B63">
            <v>9</v>
          </cell>
          <cell r="E63">
            <v>0</v>
          </cell>
          <cell r="H63">
            <v>0</v>
          </cell>
          <cell r="K63">
            <v>0</v>
          </cell>
        </row>
        <row r="64">
          <cell r="B64">
            <v>3</v>
          </cell>
          <cell r="E64">
            <v>0</v>
          </cell>
          <cell r="H64">
            <v>0</v>
          </cell>
          <cell r="K64">
            <v>0</v>
          </cell>
        </row>
        <row r="65">
          <cell r="B65">
            <v>28</v>
          </cell>
          <cell r="E65">
            <v>3</v>
          </cell>
          <cell r="H65">
            <v>0</v>
          </cell>
          <cell r="K65">
            <v>5</v>
          </cell>
        </row>
        <row r="66">
          <cell r="B66">
            <v>3</v>
          </cell>
          <cell r="E66">
            <v>0</v>
          </cell>
          <cell r="H66">
            <v>0</v>
          </cell>
          <cell r="K66">
            <v>0</v>
          </cell>
        </row>
        <row r="67">
          <cell r="B67">
            <v>9</v>
          </cell>
          <cell r="E67">
            <v>0</v>
          </cell>
          <cell r="H67">
            <v>0</v>
          </cell>
          <cell r="K67">
            <v>0</v>
          </cell>
        </row>
        <row r="68">
          <cell r="B68">
            <v>6</v>
          </cell>
          <cell r="E68">
            <v>1</v>
          </cell>
          <cell r="H68">
            <v>0</v>
          </cell>
          <cell r="K68">
            <v>0</v>
          </cell>
        </row>
        <row r="69">
          <cell r="B69">
            <v>6</v>
          </cell>
          <cell r="E69">
            <v>1</v>
          </cell>
          <cell r="H69">
            <v>0</v>
          </cell>
          <cell r="K69">
            <v>0</v>
          </cell>
        </row>
        <row r="70">
          <cell r="B70">
            <v>0</v>
          </cell>
          <cell r="E70">
            <v>0</v>
          </cell>
          <cell r="H70">
            <v>0</v>
          </cell>
          <cell r="K70">
            <v>0</v>
          </cell>
        </row>
        <row r="71">
          <cell r="B71">
            <v>2</v>
          </cell>
          <cell r="E71">
            <v>0</v>
          </cell>
          <cell r="H71">
            <v>0</v>
          </cell>
          <cell r="K71">
            <v>0</v>
          </cell>
        </row>
        <row r="72">
          <cell r="B72">
            <v>0</v>
          </cell>
          <cell r="E72">
            <v>0</v>
          </cell>
          <cell r="H72">
            <v>0</v>
          </cell>
          <cell r="K72">
            <v>0</v>
          </cell>
        </row>
        <row r="73">
          <cell r="B73">
            <v>0</v>
          </cell>
          <cell r="E73">
            <v>0</v>
          </cell>
          <cell r="H73">
            <v>0</v>
          </cell>
          <cell r="K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820</v>
          </cell>
        </row>
        <row r="83">
          <cell r="B83">
            <v>42</v>
          </cell>
        </row>
        <row r="84">
          <cell r="B84">
            <v>0</v>
          </cell>
        </row>
        <row r="85">
          <cell r="B8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15">
        <row r="2">
          <cell r="D2">
            <v>793</v>
          </cell>
          <cell r="E2">
            <v>37</v>
          </cell>
          <cell r="F2">
            <v>2</v>
          </cell>
          <cell r="G2">
            <v>29</v>
          </cell>
        </row>
        <row r="3">
          <cell r="D3">
            <v>389</v>
          </cell>
          <cell r="E3">
            <v>23</v>
          </cell>
          <cell r="F3">
            <v>2</v>
          </cell>
          <cell r="G3">
            <v>14</v>
          </cell>
        </row>
        <row r="4">
          <cell r="D4">
            <v>404</v>
          </cell>
          <cell r="E4">
            <v>14</v>
          </cell>
          <cell r="F4">
            <v>0</v>
          </cell>
          <cell r="G4">
            <v>15</v>
          </cell>
        </row>
        <row r="5">
          <cell r="D5">
            <v>257</v>
          </cell>
          <cell r="E5">
            <v>7</v>
          </cell>
          <cell r="F5">
            <v>2</v>
          </cell>
          <cell r="G5">
            <v>12</v>
          </cell>
        </row>
        <row r="6">
          <cell r="D6">
            <v>97</v>
          </cell>
          <cell r="E6">
            <v>2</v>
          </cell>
          <cell r="F6">
            <v>2</v>
          </cell>
          <cell r="G6">
            <v>6</v>
          </cell>
        </row>
        <row r="7">
          <cell r="D7">
            <v>180</v>
          </cell>
          <cell r="E7">
            <v>7</v>
          </cell>
          <cell r="F7">
            <v>0</v>
          </cell>
          <cell r="G7">
            <v>10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D9">
            <v>18</v>
          </cell>
          <cell r="E9">
            <v>1</v>
          </cell>
          <cell r="F9">
            <v>0</v>
          </cell>
          <cell r="G9">
            <v>0</v>
          </cell>
        </row>
        <row r="10">
          <cell r="D10">
            <v>35</v>
          </cell>
          <cell r="E10">
            <v>2</v>
          </cell>
          <cell r="F10">
            <v>0</v>
          </cell>
          <cell r="G10">
            <v>1</v>
          </cell>
        </row>
        <row r="11">
          <cell r="D11">
            <v>28</v>
          </cell>
          <cell r="E11">
            <v>0</v>
          </cell>
          <cell r="F11">
            <v>0</v>
          </cell>
          <cell r="G11">
            <v>1</v>
          </cell>
        </row>
        <row r="12">
          <cell r="D12">
            <v>11</v>
          </cell>
          <cell r="E12">
            <v>1</v>
          </cell>
          <cell r="F12">
            <v>0</v>
          </cell>
          <cell r="G12">
            <v>0</v>
          </cell>
        </row>
        <row r="13">
          <cell r="D13">
            <v>27</v>
          </cell>
          <cell r="E13">
            <v>1</v>
          </cell>
          <cell r="F13">
            <v>0</v>
          </cell>
          <cell r="G13">
            <v>0</v>
          </cell>
        </row>
        <row r="14">
          <cell r="D14">
            <v>13</v>
          </cell>
          <cell r="E14">
            <v>0</v>
          </cell>
          <cell r="F14">
            <v>0</v>
          </cell>
          <cell r="G14">
            <v>0</v>
          </cell>
        </row>
        <row r="15">
          <cell r="D15">
            <v>35</v>
          </cell>
          <cell r="E15">
            <v>0</v>
          </cell>
          <cell r="F15">
            <v>0</v>
          </cell>
          <cell r="G15">
            <v>0</v>
          </cell>
        </row>
        <row r="16">
          <cell r="D16">
            <v>13</v>
          </cell>
          <cell r="E16">
            <v>0</v>
          </cell>
          <cell r="F16">
            <v>0</v>
          </cell>
          <cell r="G16">
            <v>0</v>
          </cell>
        </row>
        <row r="17">
          <cell r="D17">
            <v>17</v>
          </cell>
          <cell r="E17">
            <v>0</v>
          </cell>
          <cell r="F17">
            <v>0</v>
          </cell>
          <cell r="G17">
            <v>0</v>
          </cell>
        </row>
        <row r="18">
          <cell r="D18">
            <v>8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14</v>
          </cell>
          <cell r="E19">
            <v>2</v>
          </cell>
          <cell r="F19">
            <v>2</v>
          </cell>
          <cell r="G19">
            <v>1</v>
          </cell>
        </row>
        <row r="20">
          <cell r="D20">
            <v>33</v>
          </cell>
          <cell r="E20">
            <v>0</v>
          </cell>
          <cell r="F20">
            <v>0</v>
          </cell>
          <cell r="G20">
            <v>1</v>
          </cell>
        </row>
        <row r="21">
          <cell r="D21">
            <v>20</v>
          </cell>
          <cell r="E21">
            <v>1</v>
          </cell>
          <cell r="F21">
            <v>0</v>
          </cell>
          <cell r="G21">
            <v>0</v>
          </cell>
        </row>
        <row r="22">
          <cell r="D22">
            <v>11</v>
          </cell>
          <cell r="E22">
            <v>0</v>
          </cell>
          <cell r="F22">
            <v>0</v>
          </cell>
          <cell r="G22">
            <v>2</v>
          </cell>
        </row>
        <row r="23">
          <cell r="D23">
            <v>9</v>
          </cell>
          <cell r="E23">
            <v>1</v>
          </cell>
          <cell r="F23">
            <v>0</v>
          </cell>
          <cell r="G23">
            <v>0</v>
          </cell>
        </row>
        <row r="24">
          <cell r="D24">
            <v>6</v>
          </cell>
          <cell r="E24">
            <v>1</v>
          </cell>
          <cell r="F24">
            <v>0</v>
          </cell>
          <cell r="G24">
            <v>1</v>
          </cell>
        </row>
        <row r="25">
          <cell r="D25">
            <v>11</v>
          </cell>
          <cell r="E25">
            <v>0</v>
          </cell>
          <cell r="F25">
            <v>0</v>
          </cell>
          <cell r="G25">
            <v>1</v>
          </cell>
        </row>
        <row r="26">
          <cell r="D26">
            <v>5</v>
          </cell>
          <cell r="E26">
            <v>0</v>
          </cell>
          <cell r="F26">
            <v>0</v>
          </cell>
          <cell r="G26">
            <v>0</v>
          </cell>
        </row>
        <row r="27">
          <cell r="D27">
            <v>14</v>
          </cell>
          <cell r="E27">
            <v>2</v>
          </cell>
          <cell r="F27">
            <v>0</v>
          </cell>
          <cell r="G27">
            <v>0</v>
          </cell>
        </row>
        <row r="28">
          <cell r="D28">
            <v>9</v>
          </cell>
          <cell r="E28">
            <v>2</v>
          </cell>
          <cell r="F28">
            <v>0</v>
          </cell>
          <cell r="G28">
            <v>0</v>
          </cell>
        </row>
        <row r="29">
          <cell r="D29">
            <v>6</v>
          </cell>
          <cell r="E29">
            <v>0</v>
          </cell>
          <cell r="F29">
            <v>0</v>
          </cell>
          <cell r="G29">
            <v>0</v>
          </cell>
        </row>
        <row r="30">
          <cell r="D30">
            <v>3</v>
          </cell>
          <cell r="E30">
            <v>0</v>
          </cell>
          <cell r="F30">
            <v>0</v>
          </cell>
          <cell r="G30">
            <v>0</v>
          </cell>
        </row>
        <row r="31">
          <cell r="D31">
            <v>8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9</v>
          </cell>
          <cell r="E32">
            <v>0</v>
          </cell>
          <cell r="F32">
            <v>0</v>
          </cell>
          <cell r="G32">
            <v>0</v>
          </cell>
        </row>
        <row r="33">
          <cell r="D33">
            <v>1</v>
          </cell>
          <cell r="E33">
            <v>0</v>
          </cell>
          <cell r="F33">
            <v>0</v>
          </cell>
          <cell r="G33">
            <v>0</v>
          </cell>
        </row>
        <row r="34">
          <cell r="D34">
            <v>5</v>
          </cell>
          <cell r="E34">
            <v>1</v>
          </cell>
          <cell r="F34">
            <v>0</v>
          </cell>
          <cell r="G34">
            <v>0</v>
          </cell>
        </row>
        <row r="35">
          <cell r="D35">
            <v>6</v>
          </cell>
          <cell r="E35">
            <v>0</v>
          </cell>
          <cell r="F35">
            <v>0</v>
          </cell>
          <cell r="G35">
            <v>0</v>
          </cell>
        </row>
        <row r="36">
          <cell r="D36">
            <v>7</v>
          </cell>
          <cell r="E36">
            <v>0</v>
          </cell>
          <cell r="F36">
            <v>0</v>
          </cell>
          <cell r="G36">
            <v>0</v>
          </cell>
        </row>
        <row r="37">
          <cell r="D37">
            <v>7</v>
          </cell>
          <cell r="E37">
            <v>1</v>
          </cell>
          <cell r="F37">
            <v>0</v>
          </cell>
          <cell r="G37">
            <v>0</v>
          </cell>
        </row>
        <row r="38">
          <cell r="D38">
            <v>2</v>
          </cell>
          <cell r="E38">
            <v>0</v>
          </cell>
          <cell r="F38">
            <v>0</v>
          </cell>
          <cell r="G38">
            <v>0</v>
          </cell>
        </row>
        <row r="39">
          <cell r="D39">
            <v>1</v>
          </cell>
          <cell r="E39">
            <v>0</v>
          </cell>
          <cell r="F39">
            <v>0</v>
          </cell>
          <cell r="G39">
            <v>0</v>
          </cell>
        </row>
        <row r="40">
          <cell r="D40">
            <v>3</v>
          </cell>
          <cell r="E40">
            <v>0</v>
          </cell>
          <cell r="F40">
            <v>0</v>
          </cell>
          <cell r="G40">
            <v>1</v>
          </cell>
        </row>
        <row r="41">
          <cell r="D41">
            <v>6</v>
          </cell>
          <cell r="E41">
            <v>0</v>
          </cell>
          <cell r="F41">
            <v>0</v>
          </cell>
          <cell r="G41">
            <v>0</v>
          </cell>
        </row>
        <row r="42">
          <cell r="D42">
            <v>2</v>
          </cell>
          <cell r="E42">
            <v>0</v>
          </cell>
          <cell r="F42">
            <v>0</v>
          </cell>
          <cell r="G42">
            <v>0</v>
          </cell>
        </row>
        <row r="43">
          <cell r="D43">
            <v>4</v>
          </cell>
          <cell r="E43">
            <v>1</v>
          </cell>
          <cell r="F43">
            <v>0</v>
          </cell>
          <cell r="G43">
            <v>0</v>
          </cell>
        </row>
        <row r="44">
          <cell r="D44">
            <v>3</v>
          </cell>
          <cell r="E44">
            <v>0</v>
          </cell>
          <cell r="F44">
            <v>0</v>
          </cell>
          <cell r="G44">
            <v>0</v>
          </cell>
        </row>
        <row r="45">
          <cell r="D45">
            <v>21</v>
          </cell>
          <cell r="E45">
            <v>3</v>
          </cell>
          <cell r="F45">
            <v>0</v>
          </cell>
          <cell r="G45">
            <v>0</v>
          </cell>
        </row>
        <row r="46">
          <cell r="D46">
            <v>4</v>
          </cell>
          <cell r="E46">
            <v>1</v>
          </cell>
          <cell r="F46">
            <v>0</v>
          </cell>
          <cell r="G46">
            <v>0</v>
          </cell>
        </row>
        <row r="47">
          <cell r="D47">
            <v>10</v>
          </cell>
          <cell r="E47">
            <v>0</v>
          </cell>
          <cell r="F47">
            <v>0</v>
          </cell>
          <cell r="G47">
            <v>0</v>
          </cell>
        </row>
        <row r="48">
          <cell r="D48">
            <v>7</v>
          </cell>
          <cell r="E48">
            <v>0</v>
          </cell>
          <cell r="F48">
            <v>0</v>
          </cell>
          <cell r="G48">
            <v>0</v>
          </cell>
        </row>
        <row r="49">
          <cell r="D49">
            <v>16</v>
          </cell>
          <cell r="E49">
            <v>1</v>
          </cell>
          <cell r="F49">
            <v>0</v>
          </cell>
          <cell r="G49">
            <v>3</v>
          </cell>
        </row>
        <row r="50">
          <cell r="D50">
            <v>6</v>
          </cell>
          <cell r="E50">
            <v>0</v>
          </cell>
          <cell r="F50">
            <v>0</v>
          </cell>
          <cell r="G50">
            <v>0</v>
          </cell>
        </row>
        <row r="51">
          <cell r="D51">
            <v>13</v>
          </cell>
          <cell r="E51">
            <v>0</v>
          </cell>
          <cell r="F51">
            <v>0</v>
          </cell>
          <cell r="G51">
            <v>1</v>
          </cell>
        </row>
        <row r="52">
          <cell r="D52">
            <v>5</v>
          </cell>
          <cell r="E52">
            <v>1</v>
          </cell>
          <cell r="F52">
            <v>0</v>
          </cell>
          <cell r="G52">
            <v>0</v>
          </cell>
        </row>
        <row r="53">
          <cell r="D53">
            <v>10</v>
          </cell>
          <cell r="E53">
            <v>0</v>
          </cell>
          <cell r="F53">
            <v>0</v>
          </cell>
          <cell r="G53">
            <v>0</v>
          </cell>
        </row>
        <row r="54">
          <cell r="D54">
            <v>4</v>
          </cell>
          <cell r="E54">
            <v>0</v>
          </cell>
          <cell r="F54">
            <v>0</v>
          </cell>
          <cell r="G54">
            <v>0</v>
          </cell>
        </row>
        <row r="55">
          <cell r="D55">
            <v>4</v>
          </cell>
          <cell r="E55">
            <v>1</v>
          </cell>
          <cell r="F55">
            <v>0</v>
          </cell>
          <cell r="G55">
            <v>0</v>
          </cell>
        </row>
        <row r="56">
          <cell r="D56">
            <v>8</v>
          </cell>
          <cell r="E56">
            <v>0</v>
          </cell>
          <cell r="F56">
            <v>0</v>
          </cell>
          <cell r="G56">
            <v>0</v>
          </cell>
        </row>
        <row r="57">
          <cell r="D57">
            <v>5</v>
          </cell>
          <cell r="E57">
            <v>0</v>
          </cell>
          <cell r="F57">
            <v>0</v>
          </cell>
          <cell r="G57">
            <v>0</v>
          </cell>
        </row>
        <row r="58">
          <cell r="D58">
            <v>6</v>
          </cell>
          <cell r="E58">
            <v>0</v>
          </cell>
          <cell r="F58">
            <v>0</v>
          </cell>
          <cell r="G58">
            <v>0</v>
          </cell>
        </row>
        <row r="59">
          <cell r="D59">
            <v>5</v>
          </cell>
          <cell r="E59">
            <v>0</v>
          </cell>
          <cell r="F59">
            <v>0</v>
          </cell>
          <cell r="G59">
            <v>0</v>
          </cell>
        </row>
        <row r="60">
          <cell r="D60">
            <v>16</v>
          </cell>
          <cell r="E60">
            <v>1</v>
          </cell>
          <cell r="F60">
            <v>0</v>
          </cell>
          <cell r="G60">
            <v>0</v>
          </cell>
        </row>
        <row r="61">
          <cell r="D61">
            <v>2</v>
          </cell>
          <cell r="E61">
            <v>0</v>
          </cell>
          <cell r="F61">
            <v>0</v>
          </cell>
          <cell r="G61">
            <v>0</v>
          </cell>
        </row>
        <row r="62">
          <cell r="D62">
            <v>29</v>
          </cell>
          <cell r="E62">
            <v>2</v>
          </cell>
          <cell r="F62">
            <v>0</v>
          </cell>
          <cell r="G62">
            <v>2</v>
          </cell>
        </row>
        <row r="63">
          <cell r="D63">
            <v>4</v>
          </cell>
          <cell r="E63">
            <v>0</v>
          </cell>
          <cell r="F63">
            <v>0</v>
          </cell>
          <cell r="G63">
            <v>0</v>
          </cell>
        </row>
        <row r="64">
          <cell r="D64">
            <v>3</v>
          </cell>
          <cell r="E64">
            <v>0</v>
          </cell>
          <cell r="F64">
            <v>0</v>
          </cell>
          <cell r="G64">
            <v>1</v>
          </cell>
        </row>
        <row r="65">
          <cell r="D65">
            <v>4</v>
          </cell>
          <cell r="E65">
            <v>0</v>
          </cell>
          <cell r="F65">
            <v>0</v>
          </cell>
          <cell r="G65">
            <v>0</v>
          </cell>
        </row>
        <row r="66">
          <cell r="D66">
            <v>12</v>
          </cell>
          <cell r="E66">
            <v>3</v>
          </cell>
          <cell r="F66">
            <v>0</v>
          </cell>
          <cell r="G66">
            <v>3</v>
          </cell>
        </row>
        <row r="67">
          <cell r="D67">
            <v>4</v>
          </cell>
          <cell r="E67">
            <v>0</v>
          </cell>
          <cell r="F67">
            <v>0</v>
          </cell>
          <cell r="G67">
            <v>0</v>
          </cell>
        </row>
        <row r="68">
          <cell r="D68">
            <v>5</v>
          </cell>
          <cell r="E68">
            <v>0</v>
          </cell>
          <cell r="F68">
            <v>0</v>
          </cell>
          <cell r="G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D71">
            <v>0</v>
          </cell>
        </row>
        <row r="72">
          <cell r="D72">
            <v>1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19</v>
          </cell>
        </row>
        <row r="76">
          <cell r="D76">
            <v>6</v>
          </cell>
        </row>
        <row r="77">
          <cell r="D77">
            <v>38209.318</v>
          </cell>
        </row>
        <row r="78">
          <cell r="D78">
            <v>13618.183</v>
          </cell>
        </row>
        <row r="79">
          <cell r="D79">
            <v>631</v>
          </cell>
        </row>
        <row r="80">
          <cell r="D80">
            <v>153</v>
          </cell>
        </row>
        <row r="81">
          <cell r="D81">
            <v>416824.49</v>
          </cell>
        </row>
        <row r="82">
          <cell r="D82">
            <v>153094.8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zoomScale="85" zoomScaleNormal="85" zoomScaleSheetLayoutView="100" zoomScalePageLayoutView="0" workbookViewId="0" topLeftCell="A2">
      <pane xSplit="1" ySplit="3" topLeftCell="B5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2" sqref="A2"/>
    </sheetView>
  </sheetViews>
  <sheetFormatPr defaultColWidth="9.00390625" defaultRowHeight="12.75"/>
  <cols>
    <col min="1" max="1" width="30.00390625" style="11" customWidth="1"/>
    <col min="2" max="2" width="13.00390625" style="0" customWidth="1"/>
    <col min="3" max="3" width="8.75390625" style="8" customWidth="1"/>
    <col min="4" max="4" width="7.75390625" style="0" customWidth="1"/>
    <col min="5" max="6" width="8.75390625" style="0" customWidth="1"/>
    <col min="7" max="7" width="7.75390625" style="0" customWidth="1"/>
    <col min="8" max="9" width="8.75390625" style="0" customWidth="1"/>
    <col min="10" max="10" width="7.375" style="0" customWidth="1"/>
    <col min="11" max="12" width="8.75390625" style="0" customWidth="1"/>
    <col min="13" max="13" width="7.75390625" style="0" customWidth="1"/>
  </cols>
  <sheetData>
    <row r="1" ht="12.75">
      <c r="A1" s="11" t="s">
        <v>0</v>
      </c>
    </row>
    <row r="2" spans="1:10" s="1" customFormat="1" ht="24.75" customHeight="1">
      <c r="A2" s="13"/>
      <c r="B2" s="24" t="s">
        <v>3</v>
      </c>
      <c r="C2" s="24"/>
      <c r="D2" s="25"/>
      <c r="E2" s="14">
        <f>'[1]15'!E2+1</f>
        <v>16</v>
      </c>
      <c r="F2" s="24" t="str">
        <f>'[1]15'!F2</f>
        <v>февраля</v>
      </c>
      <c r="G2" s="24"/>
      <c r="H2" s="24">
        <f>'[1]15'!H2</f>
        <v>2022</v>
      </c>
      <c r="I2" s="24"/>
      <c r="J2" s="20" t="s">
        <v>4</v>
      </c>
    </row>
    <row r="3" spans="1:13" s="1" customFormat="1" ht="15" customHeight="1">
      <c r="A3" s="26"/>
      <c r="B3" s="23" t="s">
        <v>79</v>
      </c>
      <c r="C3" s="23"/>
      <c r="D3" s="23"/>
      <c r="E3" s="23" t="s">
        <v>80</v>
      </c>
      <c r="F3" s="23"/>
      <c r="G3" s="23"/>
      <c r="H3" s="23" t="s">
        <v>1</v>
      </c>
      <c r="I3" s="23"/>
      <c r="J3" s="23"/>
      <c r="K3" s="23" t="s">
        <v>5</v>
      </c>
      <c r="L3" s="23"/>
      <c r="M3" s="23"/>
    </row>
    <row r="4" spans="1:13" s="1" customFormat="1" ht="15" customHeight="1">
      <c r="A4" s="27"/>
      <c r="B4" s="15" t="str">
        <f>'[1]1'!B4</f>
        <v>2022 г.</v>
      </c>
      <c r="C4" s="15" t="str">
        <f>'[1]1'!C4</f>
        <v>2021 г.</v>
      </c>
      <c r="D4" s="15" t="str">
        <f>'[1]1'!D4</f>
        <v> %</v>
      </c>
      <c r="E4" s="15" t="str">
        <f>'[1]1'!E4</f>
        <v>2022 г.</v>
      </c>
      <c r="F4" s="15" t="str">
        <f>'[1]1'!F4</f>
        <v>2021 г.</v>
      </c>
      <c r="G4" s="15" t="str">
        <f>'[1]1'!G4</f>
        <v> %</v>
      </c>
      <c r="H4" s="15" t="str">
        <f>'[1]1'!H4</f>
        <v>2022 г.</v>
      </c>
      <c r="I4" s="15" t="str">
        <f>'[1]1'!I4</f>
        <v>2021 г.</v>
      </c>
      <c r="J4" s="15" t="str">
        <f>'[1]1'!J4</f>
        <v> % </v>
      </c>
      <c r="K4" s="15" t="str">
        <f>'[1]1'!K4</f>
        <v>2022г.</v>
      </c>
      <c r="L4" s="15" t="str">
        <f>'[1]1'!L4</f>
        <v>2021 г.</v>
      </c>
      <c r="M4" s="15" t="str">
        <f>'[1]1'!M4</f>
        <v> % </v>
      </c>
    </row>
    <row r="5" spans="1:13" s="1" customFormat="1" ht="15" customHeight="1">
      <c r="A5" s="16" t="s">
        <v>6</v>
      </c>
      <c r="B5" s="19">
        <f>B6+B7</f>
        <v>661</v>
      </c>
      <c r="C5" s="21">
        <f>'[2]16'!D2</f>
        <v>793</v>
      </c>
      <c r="D5" s="22">
        <f aca="true" t="shared" si="0" ref="D5:D69">(B5-C5)/C5*100</f>
        <v>-16.64564943253468</v>
      </c>
      <c r="E5" s="19">
        <f>E6+E7</f>
        <v>34</v>
      </c>
      <c r="F5" s="21">
        <f>'[2]16'!E2</f>
        <v>37</v>
      </c>
      <c r="G5" s="22">
        <f aca="true" t="shared" si="1" ref="G5:G69">(E5-F5)/F5*100</f>
        <v>-8.108108108108109</v>
      </c>
      <c r="H5" s="19">
        <f>H6+H7</f>
        <v>2</v>
      </c>
      <c r="I5" s="21">
        <f>'[2]16'!F2</f>
        <v>2</v>
      </c>
      <c r="J5" s="22">
        <f aca="true" t="shared" si="2" ref="J5:J69">(H5-I5)/I5*100</f>
        <v>0</v>
      </c>
      <c r="K5" s="19">
        <f>K6+K7</f>
        <v>37</v>
      </c>
      <c r="L5" s="21">
        <f>'[2]16'!G2</f>
        <v>29</v>
      </c>
      <c r="M5" s="22">
        <f aca="true" t="shared" si="3" ref="M5:M69">(K5-L5)/L5*100</f>
        <v>27.586206896551722</v>
      </c>
    </row>
    <row r="6" spans="1:13" s="1" customFormat="1" ht="15" customHeight="1">
      <c r="A6" s="17" t="s">
        <v>7</v>
      </c>
      <c r="B6" s="19">
        <f>'[1]15'!B6+9</f>
        <v>343</v>
      </c>
      <c r="C6" s="21">
        <f>'[2]16'!D3</f>
        <v>389</v>
      </c>
      <c r="D6" s="22">
        <f t="shared" si="0"/>
        <v>-11.825192802056556</v>
      </c>
      <c r="E6" s="19">
        <f>'[1]15'!E6</f>
        <v>25</v>
      </c>
      <c r="F6" s="21">
        <f>'[2]16'!E3</f>
        <v>23</v>
      </c>
      <c r="G6" s="22">
        <f t="shared" si="1"/>
        <v>8.695652173913043</v>
      </c>
      <c r="H6" s="19">
        <f>'[1]15'!H6</f>
        <v>2</v>
      </c>
      <c r="I6" s="21">
        <f>'[2]16'!F3</f>
        <v>2</v>
      </c>
      <c r="J6" s="22">
        <f t="shared" si="2"/>
        <v>0</v>
      </c>
      <c r="K6" s="19">
        <f>'[1]15'!K6</f>
        <v>17</v>
      </c>
      <c r="L6" s="21">
        <f>'[2]16'!G3</f>
        <v>14</v>
      </c>
      <c r="M6" s="22">
        <f t="shared" si="3"/>
        <v>21.428571428571427</v>
      </c>
    </row>
    <row r="7" spans="1:13" s="1" customFormat="1" ht="15" customHeight="1">
      <c r="A7" s="16" t="s">
        <v>8</v>
      </c>
      <c r="B7" s="19">
        <f>'[1]15'!B7+4</f>
        <v>318</v>
      </c>
      <c r="C7" s="21">
        <f>'[2]16'!D4</f>
        <v>404</v>
      </c>
      <c r="D7" s="22">
        <f t="shared" si="0"/>
        <v>-21.287128712871286</v>
      </c>
      <c r="E7" s="19">
        <f>'[1]15'!E7+1</f>
        <v>9</v>
      </c>
      <c r="F7" s="21">
        <f>'[2]16'!E4</f>
        <v>14</v>
      </c>
      <c r="G7" s="22">
        <f t="shared" si="1"/>
        <v>-35.714285714285715</v>
      </c>
      <c r="H7" s="19">
        <f>'[1]15'!H7</f>
        <v>0</v>
      </c>
      <c r="I7" s="21">
        <f>'[2]16'!F4</f>
        <v>0</v>
      </c>
      <c r="J7" s="22" t="e">
        <f t="shared" si="2"/>
        <v>#DIV/0!</v>
      </c>
      <c r="K7" s="19">
        <f>'[1]15'!K7+1</f>
        <v>20</v>
      </c>
      <c r="L7" s="21">
        <f>'[2]16'!G4</f>
        <v>15</v>
      </c>
      <c r="M7" s="22">
        <f t="shared" si="3"/>
        <v>33.33333333333333</v>
      </c>
    </row>
    <row r="8" spans="1:13" s="1" customFormat="1" ht="15" customHeight="1">
      <c r="A8" s="16" t="s">
        <v>9</v>
      </c>
      <c r="B8" s="19">
        <f>'[1]15'!B8+13</f>
        <v>179</v>
      </c>
      <c r="C8" s="21">
        <f>'[2]16'!D5</f>
        <v>257</v>
      </c>
      <c r="D8" s="22">
        <f t="shared" si="0"/>
        <v>-30.35019455252918</v>
      </c>
      <c r="E8" s="19">
        <f>'[1]15'!E8+1</f>
        <v>22</v>
      </c>
      <c r="F8" s="21">
        <f>'[2]16'!E5</f>
        <v>7</v>
      </c>
      <c r="G8" s="22">
        <f t="shared" si="1"/>
        <v>214.28571428571428</v>
      </c>
      <c r="H8" s="19">
        <f>'[1]15'!H8</f>
        <v>0</v>
      </c>
      <c r="I8" s="21">
        <f>'[2]16'!F5</f>
        <v>2</v>
      </c>
      <c r="J8" s="22">
        <f t="shared" si="2"/>
        <v>-100</v>
      </c>
      <c r="K8" s="19">
        <f>'[1]15'!K8+1</f>
        <v>10</v>
      </c>
      <c r="L8" s="21">
        <f>'[2]16'!G5</f>
        <v>12</v>
      </c>
      <c r="M8" s="22">
        <f t="shared" si="3"/>
        <v>-16.666666666666664</v>
      </c>
    </row>
    <row r="9" spans="1:13" s="1" customFormat="1" ht="15" customHeight="1">
      <c r="A9" s="16" t="s">
        <v>10</v>
      </c>
      <c r="B9" s="19">
        <f>'[1]15'!B9+13</f>
        <v>69</v>
      </c>
      <c r="C9" s="21">
        <f>'[2]16'!D6</f>
        <v>97</v>
      </c>
      <c r="D9" s="22">
        <f t="shared" si="0"/>
        <v>-28.865979381443296</v>
      </c>
      <c r="E9" s="19">
        <f>'[1]15'!E9+1</f>
        <v>5</v>
      </c>
      <c r="F9" s="21">
        <f>'[2]16'!E6</f>
        <v>2</v>
      </c>
      <c r="G9" s="22">
        <f t="shared" si="1"/>
        <v>150</v>
      </c>
      <c r="H9" s="19">
        <f>'[1]15'!H9</f>
        <v>0</v>
      </c>
      <c r="I9" s="21">
        <f>'[2]16'!F6</f>
        <v>2</v>
      </c>
      <c r="J9" s="22">
        <f t="shared" si="2"/>
        <v>-100</v>
      </c>
      <c r="K9" s="19">
        <f>'[1]15'!K9+1</f>
        <v>4</v>
      </c>
      <c r="L9" s="21">
        <f>'[2]16'!G6</f>
        <v>6</v>
      </c>
      <c r="M9" s="22">
        <f t="shared" si="3"/>
        <v>-33.33333333333333</v>
      </c>
    </row>
    <row r="10" spans="1:13" s="1" customFormat="1" ht="15" customHeight="1">
      <c r="A10" s="16" t="s">
        <v>11</v>
      </c>
      <c r="B10" s="19">
        <f>'[1]15'!B10+7</f>
        <v>157</v>
      </c>
      <c r="C10" s="21">
        <f>'[2]16'!D7</f>
        <v>180</v>
      </c>
      <c r="D10" s="22">
        <f t="shared" si="0"/>
        <v>-12.777777777777777</v>
      </c>
      <c r="E10" s="19">
        <f>'[1]15'!E10+1</f>
        <v>3</v>
      </c>
      <c r="F10" s="21">
        <f>'[2]16'!E7</f>
        <v>7</v>
      </c>
      <c r="G10" s="22">
        <f t="shared" si="1"/>
        <v>-57.14285714285714</v>
      </c>
      <c r="H10" s="19">
        <f>'[1]15'!H10</f>
        <v>0</v>
      </c>
      <c r="I10" s="21">
        <f>'[2]16'!F7</f>
        <v>0</v>
      </c>
      <c r="J10" s="22" t="e">
        <f t="shared" si="2"/>
        <v>#DIV/0!</v>
      </c>
      <c r="K10" s="19">
        <f>'[1]15'!K10</f>
        <v>9</v>
      </c>
      <c r="L10" s="21">
        <f>'[2]16'!G7</f>
        <v>10</v>
      </c>
      <c r="M10" s="22">
        <f t="shared" si="3"/>
        <v>-10</v>
      </c>
    </row>
    <row r="11" spans="1:13" s="1" customFormat="1" ht="15" customHeight="1">
      <c r="A11" s="16" t="s">
        <v>87</v>
      </c>
      <c r="B11" s="19">
        <f>'[1]15'!B11</f>
        <v>0</v>
      </c>
      <c r="C11" s="21">
        <f>'[2]16'!D8</f>
        <v>0</v>
      </c>
      <c r="D11" s="22" t="e">
        <f t="shared" si="0"/>
        <v>#DIV/0!</v>
      </c>
      <c r="E11" s="19">
        <f>'[1]15'!E11</f>
        <v>0</v>
      </c>
      <c r="F11" s="21">
        <f>'[2]16'!E8</f>
        <v>0</v>
      </c>
      <c r="G11" s="22" t="e">
        <f t="shared" si="1"/>
        <v>#DIV/0!</v>
      </c>
      <c r="H11" s="19">
        <f>'[1]15'!H11</f>
        <v>0</v>
      </c>
      <c r="I11" s="21">
        <f>'[2]16'!F8</f>
        <v>0</v>
      </c>
      <c r="J11" s="22" t="e">
        <f t="shared" si="2"/>
        <v>#DIV/0!</v>
      </c>
      <c r="K11" s="19">
        <f>'[1]15'!K11</f>
        <v>0</v>
      </c>
      <c r="L11" s="21">
        <f>'[2]16'!G8</f>
        <v>0</v>
      </c>
      <c r="M11" s="22" t="e">
        <f t="shared" si="3"/>
        <v>#DIV/0!</v>
      </c>
    </row>
    <row r="12" spans="1:13" s="1" customFormat="1" ht="15" customHeight="1">
      <c r="A12" s="18" t="s">
        <v>12</v>
      </c>
      <c r="B12" s="19">
        <f>'[1]15'!B12</f>
        <v>13</v>
      </c>
      <c r="C12" s="21">
        <f>'[2]16'!D9</f>
        <v>18</v>
      </c>
      <c r="D12" s="22">
        <f t="shared" si="0"/>
        <v>-27.77777777777778</v>
      </c>
      <c r="E12" s="19">
        <f>'[1]15'!E12</f>
        <v>2</v>
      </c>
      <c r="F12" s="21">
        <f>'[2]16'!E9</f>
        <v>1</v>
      </c>
      <c r="G12" s="22">
        <f t="shared" si="1"/>
        <v>100</v>
      </c>
      <c r="H12" s="19">
        <f>'[1]15'!H12</f>
        <v>0</v>
      </c>
      <c r="I12" s="21">
        <f>'[2]16'!F9</f>
        <v>0</v>
      </c>
      <c r="J12" s="22" t="e">
        <f t="shared" si="2"/>
        <v>#DIV/0!</v>
      </c>
      <c r="K12" s="19">
        <f>'[1]15'!K12</f>
        <v>0</v>
      </c>
      <c r="L12" s="21">
        <f>'[2]16'!G9</f>
        <v>0</v>
      </c>
      <c r="M12" s="22" t="e">
        <f t="shared" si="3"/>
        <v>#DIV/0!</v>
      </c>
    </row>
    <row r="13" spans="1:13" s="1" customFormat="1" ht="15" customHeight="1">
      <c r="A13" s="18" t="s">
        <v>13</v>
      </c>
      <c r="B13" s="19">
        <f>'[1]15'!B13+1</f>
        <v>29</v>
      </c>
      <c r="C13" s="21">
        <f>'[2]16'!D10</f>
        <v>35</v>
      </c>
      <c r="D13" s="22">
        <f t="shared" si="0"/>
        <v>-17.142857142857142</v>
      </c>
      <c r="E13" s="19">
        <f>'[1]15'!E13</f>
        <v>1</v>
      </c>
      <c r="F13" s="21">
        <f>'[2]16'!E10</f>
        <v>2</v>
      </c>
      <c r="G13" s="22">
        <f t="shared" si="1"/>
        <v>-50</v>
      </c>
      <c r="H13" s="19">
        <f>'[1]15'!H13</f>
        <v>0</v>
      </c>
      <c r="I13" s="21">
        <f>'[2]16'!F10</f>
        <v>0</v>
      </c>
      <c r="J13" s="22" t="e">
        <f t="shared" si="2"/>
        <v>#DIV/0!</v>
      </c>
      <c r="K13" s="19">
        <f>'[1]15'!K13+1</f>
        <v>4</v>
      </c>
      <c r="L13" s="21">
        <f>'[2]16'!G10</f>
        <v>1</v>
      </c>
      <c r="M13" s="22">
        <f t="shared" si="3"/>
        <v>300</v>
      </c>
    </row>
    <row r="14" spans="1:13" s="1" customFormat="1" ht="15" customHeight="1">
      <c r="A14" s="18" t="s">
        <v>81</v>
      </c>
      <c r="B14" s="19">
        <f>'[1]15'!B14</f>
        <v>16</v>
      </c>
      <c r="C14" s="21">
        <f>'[2]16'!D11</f>
        <v>28</v>
      </c>
      <c r="D14" s="22">
        <f t="shared" si="0"/>
        <v>-42.857142857142854</v>
      </c>
      <c r="E14" s="19">
        <f>'[1]15'!E14</f>
        <v>0</v>
      </c>
      <c r="F14" s="21">
        <f>'[2]16'!E11</f>
        <v>0</v>
      </c>
      <c r="G14" s="22" t="e">
        <f t="shared" si="1"/>
        <v>#DIV/0!</v>
      </c>
      <c r="H14" s="19">
        <f>'[1]15'!H14</f>
        <v>0</v>
      </c>
      <c r="I14" s="21">
        <f>'[2]16'!F11</f>
        <v>0</v>
      </c>
      <c r="J14" s="22" t="e">
        <f t="shared" si="2"/>
        <v>#DIV/0!</v>
      </c>
      <c r="K14" s="19">
        <f>'[1]15'!K14</f>
        <v>1</v>
      </c>
      <c r="L14" s="21">
        <f>'[2]16'!G11</f>
        <v>1</v>
      </c>
      <c r="M14" s="22">
        <f t="shared" si="3"/>
        <v>0</v>
      </c>
    </row>
    <row r="15" spans="1:13" s="1" customFormat="1" ht="15" customHeight="1">
      <c r="A15" s="18" t="s">
        <v>14</v>
      </c>
      <c r="B15" s="19">
        <f>'[1]15'!B15</f>
        <v>14</v>
      </c>
      <c r="C15" s="21">
        <f>'[2]16'!D12</f>
        <v>11</v>
      </c>
      <c r="D15" s="22">
        <f t="shared" si="0"/>
        <v>27.27272727272727</v>
      </c>
      <c r="E15" s="19">
        <f>'[1]15'!E15</f>
        <v>1</v>
      </c>
      <c r="F15" s="21">
        <f>'[2]16'!E12</f>
        <v>1</v>
      </c>
      <c r="G15" s="22">
        <f t="shared" si="1"/>
        <v>0</v>
      </c>
      <c r="H15" s="19">
        <f>'[1]15'!H15</f>
        <v>0</v>
      </c>
      <c r="I15" s="21">
        <f>'[2]16'!F12</f>
        <v>0</v>
      </c>
      <c r="J15" s="22" t="e">
        <f t="shared" si="2"/>
        <v>#DIV/0!</v>
      </c>
      <c r="K15" s="19">
        <f>'[1]15'!K15</f>
        <v>1</v>
      </c>
      <c r="L15" s="21">
        <f>'[2]16'!G12</f>
        <v>0</v>
      </c>
      <c r="M15" s="22" t="e">
        <f t="shared" si="3"/>
        <v>#DIV/0!</v>
      </c>
    </row>
    <row r="16" spans="1:13" s="1" customFormat="1" ht="15" customHeight="1">
      <c r="A16" s="18" t="s">
        <v>15</v>
      </c>
      <c r="B16" s="19">
        <f>'[1]15'!B16</f>
        <v>22</v>
      </c>
      <c r="C16" s="21">
        <f>'[2]16'!D13</f>
        <v>27</v>
      </c>
      <c r="D16" s="22">
        <f t="shared" si="0"/>
        <v>-18.51851851851852</v>
      </c>
      <c r="E16" s="19">
        <f>'[1]15'!E16</f>
        <v>0</v>
      </c>
      <c r="F16" s="21">
        <f>'[2]16'!E13</f>
        <v>1</v>
      </c>
      <c r="G16" s="22">
        <f t="shared" si="1"/>
        <v>-100</v>
      </c>
      <c r="H16" s="19">
        <f>'[1]15'!H16</f>
        <v>0</v>
      </c>
      <c r="I16" s="21">
        <f>'[2]16'!F13</f>
        <v>0</v>
      </c>
      <c r="J16" s="22" t="e">
        <f t="shared" si="2"/>
        <v>#DIV/0!</v>
      </c>
      <c r="K16" s="19">
        <f>'[1]15'!K16</f>
        <v>2</v>
      </c>
      <c r="L16" s="21">
        <f>'[2]16'!G13</f>
        <v>0</v>
      </c>
      <c r="M16" s="22" t="e">
        <f t="shared" si="3"/>
        <v>#DIV/0!</v>
      </c>
    </row>
    <row r="17" spans="1:13" s="1" customFormat="1" ht="15" customHeight="1">
      <c r="A17" s="18" t="s">
        <v>16</v>
      </c>
      <c r="B17" s="19">
        <f>'[1]15'!B17</f>
        <v>14</v>
      </c>
      <c r="C17" s="21">
        <f>'[2]16'!D14</f>
        <v>13</v>
      </c>
      <c r="D17" s="22">
        <f t="shared" si="0"/>
        <v>7.6923076923076925</v>
      </c>
      <c r="E17" s="19">
        <f>'[1]15'!E17</f>
        <v>0</v>
      </c>
      <c r="F17" s="21">
        <f>'[2]16'!E14</f>
        <v>0</v>
      </c>
      <c r="G17" s="22" t="e">
        <f t="shared" si="1"/>
        <v>#DIV/0!</v>
      </c>
      <c r="H17" s="19">
        <f>'[1]15'!H17</f>
        <v>0</v>
      </c>
      <c r="I17" s="21">
        <f>'[2]16'!F14</f>
        <v>0</v>
      </c>
      <c r="J17" s="22" t="e">
        <f t="shared" si="2"/>
        <v>#DIV/0!</v>
      </c>
      <c r="K17" s="19">
        <f>'[1]15'!K17</f>
        <v>1</v>
      </c>
      <c r="L17" s="21">
        <f>'[2]16'!G14</f>
        <v>0</v>
      </c>
      <c r="M17" s="22" t="e">
        <f t="shared" si="3"/>
        <v>#DIV/0!</v>
      </c>
    </row>
    <row r="18" spans="1:13" s="1" customFormat="1" ht="15" customHeight="1">
      <c r="A18" s="18" t="s">
        <v>17</v>
      </c>
      <c r="B18" s="19">
        <f>'[1]15'!B18+1</f>
        <v>26</v>
      </c>
      <c r="C18" s="21">
        <f>'[2]16'!D15</f>
        <v>35</v>
      </c>
      <c r="D18" s="22">
        <f t="shared" si="0"/>
        <v>-25.71428571428571</v>
      </c>
      <c r="E18" s="19">
        <f>'[1]15'!E18</f>
        <v>0</v>
      </c>
      <c r="F18" s="21">
        <f>'[2]16'!E15</f>
        <v>0</v>
      </c>
      <c r="G18" s="22" t="e">
        <f t="shared" si="1"/>
        <v>#DIV/0!</v>
      </c>
      <c r="H18" s="19">
        <f>'[1]15'!H18</f>
        <v>0</v>
      </c>
      <c r="I18" s="21">
        <f>'[2]16'!F15</f>
        <v>0</v>
      </c>
      <c r="J18" s="22" t="e">
        <f t="shared" si="2"/>
        <v>#DIV/0!</v>
      </c>
      <c r="K18" s="19">
        <f>'[1]15'!K18</f>
        <v>0</v>
      </c>
      <c r="L18" s="21">
        <f>'[2]16'!G15</f>
        <v>0</v>
      </c>
      <c r="M18" s="22" t="e">
        <f t="shared" si="3"/>
        <v>#DIV/0!</v>
      </c>
    </row>
    <row r="19" spans="1:13" s="1" customFormat="1" ht="15" customHeight="1">
      <c r="A19" s="18" t="s">
        <v>18</v>
      </c>
      <c r="B19" s="19">
        <f>'[1]15'!B19</f>
        <v>9</v>
      </c>
      <c r="C19" s="21">
        <f>'[2]16'!D16</f>
        <v>13</v>
      </c>
      <c r="D19" s="22">
        <f t="shared" si="0"/>
        <v>-30.76923076923077</v>
      </c>
      <c r="E19" s="19">
        <f>'[1]15'!E19</f>
        <v>0</v>
      </c>
      <c r="F19" s="21">
        <f>'[2]16'!E16</f>
        <v>0</v>
      </c>
      <c r="G19" s="22" t="e">
        <f t="shared" si="1"/>
        <v>#DIV/0!</v>
      </c>
      <c r="H19" s="19">
        <f>'[1]15'!H19</f>
        <v>0</v>
      </c>
      <c r="I19" s="21">
        <f>'[2]16'!F16</f>
        <v>0</v>
      </c>
      <c r="J19" s="22" t="e">
        <f t="shared" si="2"/>
        <v>#DIV/0!</v>
      </c>
      <c r="K19" s="19">
        <f>'[1]15'!K19</f>
        <v>1</v>
      </c>
      <c r="L19" s="21">
        <f>'[2]16'!G16</f>
        <v>0</v>
      </c>
      <c r="M19" s="22" t="e">
        <f t="shared" si="3"/>
        <v>#DIV/0!</v>
      </c>
    </row>
    <row r="20" spans="1:13" s="1" customFormat="1" ht="15" customHeight="1">
      <c r="A20" s="18" t="s">
        <v>19</v>
      </c>
      <c r="B20" s="19">
        <f>'[1]15'!B20</f>
        <v>15</v>
      </c>
      <c r="C20" s="21">
        <f>'[2]16'!D17</f>
        <v>17</v>
      </c>
      <c r="D20" s="22">
        <f t="shared" si="0"/>
        <v>-11.76470588235294</v>
      </c>
      <c r="E20" s="19">
        <f>'[1]15'!E20</f>
        <v>1</v>
      </c>
      <c r="F20" s="21">
        <f>'[2]16'!E17</f>
        <v>0</v>
      </c>
      <c r="G20" s="22" t="e">
        <f t="shared" si="1"/>
        <v>#DIV/0!</v>
      </c>
      <c r="H20" s="19">
        <f>'[1]15'!H20</f>
        <v>0</v>
      </c>
      <c r="I20" s="21">
        <f>'[2]16'!F17</f>
        <v>0</v>
      </c>
      <c r="J20" s="22" t="e">
        <f t="shared" si="2"/>
        <v>#DIV/0!</v>
      </c>
      <c r="K20" s="19">
        <f>'[1]15'!K20</f>
        <v>1</v>
      </c>
      <c r="L20" s="21">
        <f>'[2]16'!G17</f>
        <v>0</v>
      </c>
      <c r="M20" s="22" t="e">
        <f t="shared" si="3"/>
        <v>#DIV/0!</v>
      </c>
    </row>
    <row r="21" spans="1:13" s="1" customFormat="1" ht="15" customHeight="1">
      <c r="A21" s="18" t="s">
        <v>82</v>
      </c>
      <c r="B21" s="19">
        <f>'[1]15'!B21</f>
        <v>6</v>
      </c>
      <c r="C21" s="21">
        <f>'[2]16'!D18</f>
        <v>8</v>
      </c>
      <c r="D21" s="22">
        <f t="shared" si="0"/>
        <v>-25</v>
      </c>
      <c r="E21" s="19">
        <f>'[1]15'!E21</f>
        <v>1</v>
      </c>
      <c r="F21" s="21">
        <f>'[2]16'!E18</f>
        <v>0</v>
      </c>
      <c r="G21" s="22" t="e">
        <f t="shared" si="1"/>
        <v>#DIV/0!</v>
      </c>
      <c r="H21" s="19">
        <f>'[1]15'!H21</f>
        <v>0</v>
      </c>
      <c r="I21" s="21">
        <f>'[2]16'!F18</f>
        <v>0</v>
      </c>
      <c r="J21" s="22" t="e">
        <f t="shared" si="2"/>
        <v>#DIV/0!</v>
      </c>
      <c r="K21" s="19">
        <f>'[1]15'!K21</f>
        <v>0</v>
      </c>
      <c r="L21" s="21">
        <f>'[2]16'!G18</f>
        <v>0</v>
      </c>
      <c r="M21" s="22" t="e">
        <f t="shared" si="3"/>
        <v>#DIV/0!</v>
      </c>
    </row>
    <row r="22" spans="1:13" s="1" customFormat="1" ht="15" customHeight="1">
      <c r="A22" s="18" t="s">
        <v>20</v>
      </c>
      <c r="B22" s="19">
        <f>'[1]15'!B22</f>
        <v>16</v>
      </c>
      <c r="C22" s="21">
        <f>'[2]16'!D19</f>
        <v>14</v>
      </c>
      <c r="D22" s="22">
        <f t="shared" si="0"/>
        <v>14.285714285714285</v>
      </c>
      <c r="E22" s="19">
        <f>'[1]15'!E22</f>
        <v>2</v>
      </c>
      <c r="F22" s="21">
        <f>'[2]16'!E19</f>
        <v>2</v>
      </c>
      <c r="G22" s="22">
        <f t="shared" si="1"/>
        <v>0</v>
      </c>
      <c r="H22" s="19">
        <f>'[1]15'!H22</f>
        <v>0</v>
      </c>
      <c r="I22" s="21">
        <f>'[2]16'!F19</f>
        <v>2</v>
      </c>
      <c r="J22" s="22">
        <f t="shared" si="2"/>
        <v>-100</v>
      </c>
      <c r="K22" s="19">
        <f>'[1]15'!K22</f>
        <v>0</v>
      </c>
      <c r="L22" s="21">
        <f>'[2]16'!G19</f>
        <v>1</v>
      </c>
      <c r="M22" s="22">
        <f t="shared" si="3"/>
        <v>-100</v>
      </c>
    </row>
    <row r="23" spans="1:13" s="1" customFormat="1" ht="15" customHeight="1">
      <c r="A23" s="18" t="s">
        <v>21</v>
      </c>
      <c r="B23" s="19">
        <f>'[1]15'!B23</f>
        <v>14</v>
      </c>
      <c r="C23" s="21">
        <f>'[2]16'!D20</f>
        <v>33</v>
      </c>
      <c r="D23" s="22">
        <f t="shared" si="0"/>
        <v>-57.57575757575758</v>
      </c>
      <c r="E23" s="19">
        <f>'[1]15'!E23</f>
        <v>3</v>
      </c>
      <c r="F23" s="21">
        <f>'[2]16'!E20</f>
        <v>0</v>
      </c>
      <c r="G23" s="22" t="e">
        <f t="shared" si="1"/>
        <v>#DIV/0!</v>
      </c>
      <c r="H23" s="19">
        <f>'[1]15'!H23</f>
        <v>1</v>
      </c>
      <c r="I23" s="21">
        <f>'[2]16'!F20</f>
        <v>0</v>
      </c>
      <c r="J23" s="22" t="e">
        <f t="shared" si="2"/>
        <v>#DIV/0!</v>
      </c>
      <c r="K23" s="19">
        <f>'[1]15'!K23</f>
        <v>0</v>
      </c>
      <c r="L23" s="21">
        <f>'[2]16'!G20</f>
        <v>1</v>
      </c>
      <c r="M23" s="22">
        <f t="shared" si="3"/>
        <v>-100</v>
      </c>
    </row>
    <row r="24" spans="1:13" s="1" customFormat="1" ht="15" customHeight="1">
      <c r="A24" s="18" t="s">
        <v>22</v>
      </c>
      <c r="B24" s="19">
        <f>'[1]15'!B24</f>
        <v>12</v>
      </c>
      <c r="C24" s="21">
        <f>'[2]16'!D21</f>
        <v>20</v>
      </c>
      <c r="D24" s="22">
        <f t="shared" si="0"/>
        <v>-40</v>
      </c>
      <c r="E24" s="19">
        <f>'[1]15'!E24</f>
        <v>0</v>
      </c>
      <c r="F24" s="21">
        <f>'[2]16'!E21</f>
        <v>1</v>
      </c>
      <c r="G24" s="22">
        <f t="shared" si="1"/>
        <v>-100</v>
      </c>
      <c r="H24" s="19">
        <f>'[1]15'!H24</f>
        <v>0</v>
      </c>
      <c r="I24" s="21">
        <f>'[2]16'!F21</f>
        <v>0</v>
      </c>
      <c r="J24" s="22" t="e">
        <f t="shared" si="2"/>
        <v>#DIV/0!</v>
      </c>
      <c r="K24" s="19">
        <f>'[1]15'!K24</f>
        <v>1</v>
      </c>
      <c r="L24" s="21">
        <f>'[2]16'!G21</f>
        <v>0</v>
      </c>
      <c r="M24" s="22" t="e">
        <f t="shared" si="3"/>
        <v>#DIV/0!</v>
      </c>
    </row>
    <row r="25" spans="1:13" s="1" customFormat="1" ht="15" customHeight="1">
      <c r="A25" s="18" t="s">
        <v>23</v>
      </c>
      <c r="B25" s="19">
        <f>'[1]15'!B25</f>
        <v>15</v>
      </c>
      <c r="C25" s="21">
        <f>'[2]16'!D22</f>
        <v>11</v>
      </c>
      <c r="D25" s="22">
        <f t="shared" si="0"/>
        <v>36.36363636363637</v>
      </c>
      <c r="E25" s="19">
        <f>'[1]15'!E25</f>
        <v>1</v>
      </c>
      <c r="F25" s="21">
        <f>'[2]16'!E22</f>
        <v>0</v>
      </c>
      <c r="G25" s="22" t="e">
        <f t="shared" si="1"/>
        <v>#DIV/0!</v>
      </c>
      <c r="H25" s="19">
        <f>'[1]15'!H25</f>
        <v>0</v>
      </c>
      <c r="I25" s="21">
        <f>'[2]16'!F22</f>
        <v>0</v>
      </c>
      <c r="J25" s="22" t="e">
        <f t="shared" si="2"/>
        <v>#DIV/0!</v>
      </c>
      <c r="K25" s="19">
        <f>'[1]15'!K25</f>
        <v>0</v>
      </c>
      <c r="L25" s="21">
        <f>'[2]16'!G22</f>
        <v>2</v>
      </c>
      <c r="M25" s="22">
        <f t="shared" si="3"/>
        <v>-100</v>
      </c>
    </row>
    <row r="26" spans="1:13" s="1" customFormat="1" ht="15" customHeight="1">
      <c r="A26" s="18" t="s">
        <v>24</v>
      </c>
      <c r="B26" s="19">
        <f>'[1]15'!B26</f>
        <v>14</v>
      </c>
      <c r="C26" s="21">
        <f>'[2]16'!D23</f>
        <v>9</v>
      </c>
      <c r="D26" s="22">
        <f t="shared" si="0"/>
        <v>55.55555555555556</v>
      </c>
      <c r="E26" s="19">
        <f>'[1]15'!E26</f>
        <v>2</v>
      </c>
      <c r="F26" s="21">
        <f>'[2]16'!E23</f>
        <v>1</v>
      </c>
      <c r="G26" s="22">
        <f t="shared" si="1"/>
        <v>100</v>
      </c>
      <c r="H26" s="19">
        <f>'[1]15'!H26</f>
        <v>0</v>
      </c>
      <c r="I26" s="21">
        <f>'[2]16'!F23</f>
        <v>0</v>
      </c>
      <c r="J26" s="22" t="e">
        <f t="shared" si="2"/>
        <v>#DIV/0!</v>
      </c>
      <c r="K26" s="19">
        <f>'[1]15'!K26</f>
        <v>1</v>
      </c>
      <c r="L26" s="21">
        <f>'[2]16'!G23</f>
        <v>0</v>
      </c>
      <c r="M26" s="22" t="e">
        <f t="shared" si="3"/>
        <v>#DIV/0!</v>
      </c>
    </row>
    <row r="27" spans="1:13" s="1" customFormat="1" ht="15" customHeight="1">
      <c r="A27" s="18" t="s">
        <v>25</v>
      </c>
      <c r="B27" s="19">
        <f>'[1]15'!B27</f>
        <v>9</v>
      </c>
      <c r="C27" s="21">
        <f>'[2]16'!D24</f>
        <v>6</v>
      </c>
      <c r="D27" s="22">
        <f t="shared" si="0"/>
        <v>50</v>
      </c>
      <c r="E27" s="19">
        <f>'[1]15'!E27</f>
        <v>0</v>
      </c>
      <c r="F27" s="21">
        <f>'[2]16'!E24</f>
        <v>1</v>
      </c>
      <c r="G27" s="22">
        <f t="shared" si="1"/>
        <v>-100</v>
      </c>
      <c r="H27" s="19">
        <f>'[1]15'!H27</f>
        <v>0</v>
      </c>
      <c r="I27" s="21">
        <f>'[2]16'!F24</f>
        <v>0</v>
      </c>
      <c r="J27" s="22" t="e">
        <f t="shared" si="2"/>
        <v>#DIV/0!</v>
      </c>
      <c r="K27" s="19">
        <f>'[1]15'!K27</f>
        <v>0</v>
      </c>
      <c r="L27" s="21">
        <f>'[2]16'!G24</f>
        <v>1</v>
      </c>
      <c r="M27" s="22">
        <f t="shared" si="3"/>
        <v>-100</v>
      </c>
    </row>
    <row r="28" spans="1:13" s="1" customFormat="1" ht="15" customHeight="1">
      <c r="A28" s="18" t="s">
        <v>26</v>
      </c>
      <c r="B28" s="19">
        <f>'[1]15'!B28</f>
        <v>6</v>
      </c>
      <c r="C28" s="21">
        <f>'[2]16'!D25</f>
        <v>11</v>
      </c>
      <c r="D28" s="22">
        <f t="shared" si="0"/>
        <v>-45.45454545454545</v>
      </c>
      <c r="E28" s="19">
        <f>'[1]15'!E28</f>
        <v>1</v>
      </c>
      <c r="F28" s="21">
        <f>'[2]16'!E25</f>
        <v>0</v>
      </c>
      <c r="G28" s="22" t="e">
        <f t="shared" si="1"/>
        <v>#DIV/0!</v>
      </c>
      <c r="H28" s="19">
        <f>'[1]15'!H28</f>
        <v>0</v>
      </c>
      <c r="I28" s="21">
        <f>'[2]16'!F25</f>
        <v>0</v>
      </c>
      <c r="J28" s="22" t="e">
        <f t="shared" si="2"/>
        <v>#DIV/0!</v>
      </c>
      <c r="K28" s="19">
        <f>'[1]15'!K28</f>
        <v>1</v>
      </c>
      <c r="L28" s="21">
        <f>'[2]16'!G25</f>
        <v>1</v>
      </c>
      <c r="M28" s="22">
        <f t="shared" si="3"/>
        <v>0</v>
      </c>
    </row>
    <row r="29" spans="1:13" s="1" customFormat="1" ht="15" customHeight="1">
      <c r="A29" s="18" t="s">
        <v>27</v>
      </c>
      <c r="B29" s="19">
        <f>'[1]15'!B29</f>
        <v>6</v>
      </c>
      <c r="C29" s="21">
        <f>'[2]16'!D26</f>
        <v>5</v>
      </c>
      <c r="D29" s="22">
        <f t="shared" si="0"/>
        <v>20</v>
      </c>
      <c r="E29" s="19">
        <f>'[1]15'!E29</f>
        <v>1</v>
      </c>
      <c r="F29" s="21">
        <f>'[2]16'!E26</f>
        <v>0</v>
      </c>
      <c r="G29" s="22" t="e">
        <f t="shared" si="1"/>
        <v>#DIV/0!</v>
      </c>
      <c r="H29" s="19">
        <f>'[1]15'!H29</f>
        <v>0</v>
      </c>
      <c r="I29" s="21">
        <f>'[2]16'!F26</f>
        <v>0</v>
      </c>
      <c r="J29" s="22" t="e">
        <f t="shared" si="2"/>
        <v>#DIV/0!</v>
      </c>
      <c r="K29" s="19">
        <f>'[1]15'!K29</f>
        <v>1</v>
      </c>
      <c r="L29" s="21">
        <f>'[2]16'!G26</f>
        <v>0</v>
      </c>
      <c r="M29" s="22" t="e">
        <f t="shared" si="3"/>
        <v>#DIV/0!</v>
      </c>
    </row>
    <row r="30" spans="1:13" s="1" customFormat="1" ht="15" customHeight="1">
      <c r="A30" s="18" t="s">
        <v>28</v>
      </c>
      <c r="B30" s="19">
        <f>'[1]15'!B30</f>
        <v>19</v>
      </c>
      <c r="C30" s="21">
        <f>'[2]16'!D27</f>
        <v>14</v>
      </c>
      <c r="D30" s="22">
        <f t="shared" si="0"/>
        <v>35.714285714285715</v>
      </c>
      <c r="E30" s="19">
        <f>'[1]15'!E30</f>
        <v>0</v>
      </c>
      <c r="F30" s="21">
        <f>'[2]16'!E27</f>
        <v>2</v>
      </c>
      <c r="G30" s="22">
        <f t="shared" si="1"/>
        <v>-100</v>
      </c>
      <c r="H30" s="19">
        <f>'[1]15'!H30</f>
        <v>0</v>
      </c>
      <c r="I30" s="21">
        <f>'[2]16'!F27</f>
        <v>0</v>
      </c>
      <c r="J30" s="22" t="e">
        <f t="shared" si="2"/>
        <v>#DIV/0!</v>
      </c>
      <c r="K30" s="19">
        <f>'[1]15'!K30</f>
        <v>1</v>
      </c>
      <c r="L30" s="21">
        <f>'[2]16'!G27</f>
        <v>0</v>
      </c>
      <c r="M30" s="22" t="e">
        <f t="shared" si="3"/>
        <v>#DIV/0!</v>
      </c>
    </row>
    <row r="31" spans="1:13" s="1" customFormat="1" ht="15" customHeight="1">
      <c r="A31" s="18" t="s">
        <v>29</v>
      </c>
      <c r="B31" s="19">
        <f>'[1]15'!B31</f>
        <v>5</v>
      </c>
      <c r="C31" s="21">
        <f>'[2]16'!D28</f>
        <v>9</v>
      </c>
      <c r="D31" s="22">
        <f t="shared" si="0"/>
        <v>-44.44444444444444</v>
      </c>
      <c r="E31" s="19">
        <f>'[1]15'!E31</f>
        <v>0</v>
      </c>
      <c r="F31" s="21">
        <f>'[2]16'!E28</f>
        <v>2</v>
      </c>
      <c r="G31" s="22">
        <f t="shared" si="1"/>
        <v>-100</v>
      </c>
      <c r="H31" s="19">
        <f>'[1]15'!H31</f>
        <v>0</v>
      </c>
      <c r="I31" s="21">
        <f>'[2]16'!F28</f>
        <v>0</v>
      </c>
      <c r="J31" s="22" t="e">
        <f t="shared" si="2"/>
        <v>#DIV/0!</v>
      </c>
      <c r="K31" s="19">
        <f>'[1]15'!K31</f>
        <v>0</v>
      </c>
      <c r="L31" s="21">
        <f>'[2]16'!G28</f>
        <v>0</v>
      </c>
      <c r="M31" s="22" t="e">
        <f t="shared" si="3"/>
        <v>#DIV/0!</v>
      </c>
    </row>
    <row r="32" spans="1:13" s="1" customFormat="1" ht="15" customHeight="1">
      <c r="A32" s="18" t="s">
        <v>30</v>
      </c>
      <c r="B32" s="19">
        <f>'[1]15'!B32</f>
        <v>4</v>
      </c>
      <c r="C32" s="21">
        <f>'[2]16'!D29</f>
        <v>6</v>
      </c>
      <c r="D32" s="22">
        <f t="shared" si="0"/>
        <v>-33.33333333333333</v>
      </c>
      <c r="E32" s="19">
        <f>'[1]15'!E32</f>
        <v>1</v>
      </c>
      <c r="F32" s="21">
        <f>'[2]16'!E29</f>
        <v>0</v>
      </c>
      <c r="G32" s="22" t="e">
        <f t="shared" si="1"/>
        <v>#DIV/0!</v>
      </c>
      <c r="H32" s="19">
        <f>'[1]15'!H32</f>
        <v>0</v>
      </c>
      <c r="I32" s="21">
        <f>'[2]16'!F29</f>
        <v>0</v>
      </c>
      <c r="J32" s="22" t="e">
        <f t="shared" si="2"/>
        <v>#DIV/0!</v>
      </c>
      <c r="K32" s="19">
        <f>'[1]15'!K32</f>
        <v>0</v>
      </c>
      <c r="L32" s="21">
        <f>'[2]16'!G29</f>
        <v>0</v>
      </c>
      <c r="M32" s="22" t="e">
        <f t="shared" si="3"/>
        <v>#DIV/0!</v>
      </c>
    </row>
    <row r="33" spans="1:13" s="1" customFormat="1" ht="15" customHeight="1">
      <c r="A33" s="18" t="s">
        <v>31</v>
      </c>
      <c r="B33" s="19">
        <f>'[1]15'!B33</f>
        <v>4</v>
      </c>
      <c r="C33" s="21">
        <f>'[2]16'!D30</f>
        <v>3</v>
      </c>
      <c r="D33" s="22">
        <f t="shared" si="0"/>
        <v>33.33333333333333</v>
      </c>
      <c r="E33" s="19">
        <f>'[1]15'!E33</f>
        <v>0</v>
      </c>
      <c r="F33" s="21">
        <f>'[2]16'!E30</f>
        <v>0</v>
      </c>
      <c r="G33" s="22" t="e">
        <f t="shared" si="1"/>
        <v>#DIV/0!</v>
      </c>
      <c r="H33" s="19">
        <f>'[1]15'!H33</f>
        <v>0</v>
      </c>
      <c r="I33" s="21">
        <f>'[2]16'!F30</f>
        <v>0</v>
      </c>
      <c r="J33" s="22" t="e">
        <f t="shared" si="2"/>
        <v>#DIV/0!</v>
      </c>
      <c r="K33" s="19">
        <f>'[1]15'!K33</f>
        <v>0</v>
      </c>
      <c r="L33" s="21">
        <f>'[2]16'!G30</f>
        <v>0</v>
      </c>
      <c r="M33" s="22" t="e">
        <f t="shared" si="3"/>
        <v>#DIV/0!</v>
      </c>
    </row>
    <row r="34" spans="1:13" s="1" customFormat="1" ht="15" customHeight="1">
      <c r="A34" s="18" t="s">
        <v>32</v>
      </c>
      <c r="B34" s="19">
        <f>'[1]15'!B34</f>
        <v>6</v>
      </c>
      <c r="C34" s="21">
        <f>'[2]16'!D31</f>
        <v>8</v>
      </c>
      <c r="D34" s="22">
        <f t="shared" si="0"/>
        <v>-25</v>
      </c>
      <c r="E34" s="19">
        <f>'[1]15'!E34</f>
        <v>0</v>
      </c>
      <c r="F34" s="21">
        <f>'[2]16'!E31</f>
        <v>0</v>
      </c>
      <c r="G34" s="22" t="e">
        <f t="shared" si="1"/>
        <v>#DIV/0!</v>
      </c>
      <c r="H34" s="19">
        <f>'[1]15'!H34</f>
        <v>0</v>
      </c>
      <c r="I34" s="21">
        <f>'[2]16'!F31</f>
        <v>0</v>
      </c>
      <c r="J34" s="22" t="e">
        <f t="shared" si="2"/>
        <v>#DIV/0!</v>
      </c>
      <c r="K34" s="19">
        <f>'[1]15'!K34</f>
        <v>0</v>
      </c>
      <c r="L34" s="21">
        <f>'[2]16'!G31</f>
        <v>0</v>
      </c>
      <c r="M34" s="22" t="e">
        <f t="shared" si="3"/>
        <v>#DIV/0!</v>
      </c>
    </row>
    <row r="35" spans="1:13" s="1" customFormat="1" ht="15" customHeight="1">
      <c r="A35" s="18" t="s">
        <v>33</v>
      </c>
      <c r="B35" s="19">
        <f>'[1]15'!B35</f>
        <v>4</v>
      </c>
      <c r="C35" s="21">
        <f>'[2]16'!D32</f>
        <v>9</v>
      </c>
      <c r="D35" s="22">
        <f t="shared" si="0"/>
        <v>-55.55555555555556</v>
      </c>
      <c r="E35" s="19">
        <f>'[1]15'!E35</f>
        <v>0</v>
      </c>
      <c r="F35" s="21">
        <f>'[2]16'!E32</f>
        <v>0</v>
      </c>
      <c r="G35" s="22" t="e">
        <f t="shared" si="1"/>
        <v>#DIV/0!</v>
      </c>
      <c r="H35" s="19">
        <f>'[1]15'!H35</f>
        <v>0</v>
      </c>
      <c r="I35" s="21">
        <f>'[2]16'!F32</f>
        <v>0</v>
      </c>
      <c r="J35" s="22" t="e">
        <f t="shared" si="2"/>
        <v>#DIV/0!</v>
      </c>
      <c r="K35" s="19">
        <f>'[1]15'!K35</f>
        <v>1</v>
      </c>
      <c r="L35" s="21">
        <f>'[2]16'!G32</f>
        <v>0</v>
      </c>
      <c r="M35" s="22" t="e">
        <f t="shared" si="3"/>
        <v>#DIV/0!</v>
      </c>
    </row>
    <row r="36" spans="1:13" s="1" customFormat="1" ht="15" customHeight="1">
      <c r="A36" s="18" t="s">
        <v>34</v>
      </c>
      <c r="B36" s="19">
        <f>'[1]15'!B36</f>
        <v>1</v>
      </c>
      <c r="C36" s="21">
        <f>'[2]16'!D33</f>
        <v>1</v>
      </c>
      <c r="D36" s="22">
        <f t="shared" si="0"/>
        <v>0</v>
      </c>
      <c r="E36" s="19">
        <f>'[1]15'!E36</f>
        <v>0</v>
      </c>
      <c r="F36" s="21">
        <f>'[2]16'!E33</f>
        <v>0</v>
      </c>
      <c r="G36" s="22" t="e">
        <f t="shared" si="1"/>
        <v>#DIV/0!</v>
      </c>
      <c r="H36" s="19">
        <f>'[1]15'!H36</f>
        <v>0</v>
      </c>
      <c r="I36" s="21">
        <f>'[2]16'!F33</f>
        <v>0</v>
      </c>
      <c r="J36" s="22" t="e">
        <f t="shared" si="2"/>
        <v>#DIV/0!</v>
      </c>
      <c r="K36" s="19">
        <f>'[1]15'!K36</f>
        <v>0</v>
      </c>
      <c r="L36" s="21">
        <f>'[2]16'!G33</f>
        <v>0</v>
      </c>
      <c r="M36" s="22" t="e">
        <f t="shared" si="3"/>
        <v>#DIV/0!</v>
      </c>
    </row>
    <row r="37" spans="1:13" s="1" customFormat="1" ht="15" customHeight="1">
      <c r="A37" s="18" t="s">
        <v>35</v>
      </c>
      <c r="B37" s="19">
        <f>'[1]15'!B37</f>
        <v>4</v>
      </c>
      <c r="C37" s="21">
        <f>'[2]16'!D34</f>
        <v>5</v>
      </c>
      <c r="D37" s="22">
        <f t="shared" si="0"/>
        <v>-20</v>
      </c>
      <c r="E37" s="19">
        <f>'[1]15'!E37</f>
        <v>0</v>
      </c>
      <c r="F37" s="21">
        <f>'[2]16'!E34</f>
        <v>1</v>
      </c>
      <c r="G37" s="22">
        <f t="shared" si="1"/>
        <v>-100</v>
      </c>
      <c r="H37" s="19">
        <f>'[1]15'!H37</f>
        <v>0</v>
      </c>
      <c r="I37" s="21">
        <f>'[2]16'!F34</f>
        <v>0</v>
      </c>
      <c r="J37" s="22" t="e">
        <f t="shared" si="2"/>
        <v>#DIV/0!</v>
      </c>
      <c r="K37" s="19">
        <f>'[1]15'!K37</f>
        <v>1</v>
      </c>
      <c r="L37" s="21">
        <f>'[2]16'!G34</f>
        <v>0</v>
      </c>
      <c r="M37" s="22" t="e">
        <f t="shared" si="3"/>
        <v>#DIV/0!</v>
      </c>
    </row>
    <row r="38" spans="1:13" s="1" customFormat="1" ht="15" customHeight="1">
      <c r="A38" s="18" t="s">
        <v>36</v>
      </c>
      <c r="B38" s="19">
        <f>'[1]15'!B38</f>
        <v>4</v>
      </c>
      <c r="C38" s="21">
        <f>'[2]16'!D35</f>
        <v>6</v>
      </c>
      <c r="D38" s="22">
        <f t="shared" si="0"/>
        <v>-33.33333333333333</v>
      </c>
      <c r="E38" s="19">
        <f>'[1]15'!E38</f>
        <v>0</v>
      </c>
      <c r="F38" s="21">
        <f>'[2]16'!E35</f>
        <v>0</v>
      </c>
      <c r="G38" s="22" t="e">
        <f t="shared" si="1"/>
        <v>#DIV/0!</v>
      </c>
      <c r="H38" s="19">
        <f>'[1]15'!H38</f>
        <v>0</v>
      </c>
      <c r="I38" s="21">
        <f>'[2]16'!F35</f>
        <v>0</v>
      </c>
      <c r="J38" s="22" t="e">
        <f t="shared" si="2"/>
        <v>#DIV/0!</v>
      </c>
      <c r="K38" s="19">
        <f>'[1]15'!K38</f>
        <v>0</v>
      </c>
      <c r="L38" s="21">
        <f>'[2]16'!G35</f>
        <v>0</v>
      </c>
      <c r="M38" s="22" t="e">
        <f t="shared" si="3"/>
        <v>#DIV/0!</v>
      </c>
    </row>
    <row r="39" spans="1:13" s="1" customFormat="1" ht="15" customHeight="1">
      <c r="A39" s="18" t="s">
        <v>37</v>
      </c>
      <c r="B39" s="19">
        <f>'[1]15'!B39</f>
        <v>1</v>
      </c>
      <c r="C39" s="21">
        <f>'[2]16'!D36</f>
        <v>7</v>
      </c>
      <c r="D39" s="22">
        <f t="shared" si="0"/>
        <v>-85.71428571428571</v>
      </c>
      <c r="E39" s="19">
        <f>'[1]15'!E39</f>
        <v>0</v>
      </c>
      <c r="F39" s="21">
        <f>'[2]16'!E36</f>
        <v>0</v>
      </c>
      <c r="G39" s="22" t="e">
        <f t="shared" si="1"/>
        <v>#DIV/0!</v>
      </c>
      <c r="H39" s="19">
        <f>'[1]15'!H39</f>
        <v>0</v>
      </c>
      <c r="I39" s="21">
        <f>'[2]16'!F36</f>
        <v>0</v>
      </c>
      <c r="J39" s="22" t="e">
        <f t="shared" si="2"/>
        <v>#DIV/0!</v>
      </c>
      <c r="K39" s="19">
        <f>'[1]15'!K39</f>
        <v>0</v>
      </c>
      <c r="L39" s="21">
        <f>'[2]16'!G36</f>
        <v>0</v>
      </c>
      <c r="M39" s="22" t="e">
        <f t="shared" si="3"/>
        <v>#DIV/0!</v>
      </c>
    </row>
    <row r="40" spans="1:13" s="1" customFormat="1" ht="15" customHeight="1">
      <c r="A40" s="18" t="s">
        <v>38</v>
      </c>
      <c r="B40" s="19">
        <f>'[1]15'!B40</f>
        <v>4</v>
      </c>
      <c r="C40" s="21">
        <f>'[2]16'!D37</f>
        <v>7</v>
      </c>
      <c r="D40" s="22">
        <f t="shared" si="0"/>
        <v>-42.857142857142854</v>
      </c>
      <c r="E40" s="19">
        <f>'[1]15'!E40</f>
        <v>0</v>
      </c>
      <c r="F40" s="21">
        <f>'[2]16'!E37</f>
        <v>1</v>
      </c>
      <c r="G40" s="22">
        <f t="shared" si="1"/>
        <v>-100</v>
      </c>
      <c r="H40" s="19">
        <f>'[1]15'!H40</f>
        <v>0</v>
      </c>
      <c r="I40" s="21">
        <f>'[2]16'!F37</f>
        <v>0</v>
      </c>
      <c r="J40" s="22" t="e">
        <f t="shared" si="2"/>
        <v>#DIV/0!</v>
      </c>
      <c r="K40" s="19">
        <f>'[1]15'!K40</f>
        <v>0</v>
      </c>
      <c r="L40" s="21">
        <f>'[2]16'!G37</f>
        <v>0</v>
      </c>
      <c r="M40" s="22" t="e">
        <f t="shared" si="3"/>
        <v>#DIV/0!</v>
      </c>
    </row>
    <row r="41" spans="1:13" s="1" customFormat="1" ht="15" customHeight="1">
      <c r="A41" s="18" t="s">
        <v>39</v>
      </c>
      <c r="B41" s="19">
        <f>'[1]15'!B41</f>
        <v>3</v>
      </c>
      <c r="C41" s="21">
        <f>'[2]16'!D38</f>
        <v>2</v>
      </c>
      <c r="D41" s="22">
        <f t="shared" si="0"/>
        <v>50</v>
      </c>
      <c r="E41" s="19">
        <f>'[1]15'!E41</f>
        <v>0</v>
      </c>
      <c r="F41" s="21">
        <f>'[2]16'!E38</f>
        <v>0</v>
      </c>
      <c r="G41" s="22" t="e">
        <f t="shared" si="1"/>
        <v>#DIV/0!</v>
      </c>
      <c r="H41" s="19">
        <f>'[1]15'!H41</f>
        <v>0</v>
      </c>
      <c r="I41" s="21">
        <f>'[2]16'!F38</f>
        <v>0</v>
      </c>
      <c r="J41" s="22" t="e">
        <f t="shared" si="2"/>
        <v>#DIV/0!</v>
      </c>
      <c r="K41" s="19">
        <f>'[1]15'!K41</f>
        <v>0</v>
      </c>
      <c r="L41" s="21">
        <f>'[2]16'!G38</f>
        <v>0</v>
      </c>
      <c r="M41" s="22" t="e">
        <f t="shared" si="3"/>
        <v>#DIV/0!</v>
      </c>
    </row>
    <row r="42" spans="1:13" s="1" customFormat="1" ht="15" customHeight="1">
      <c r="A42" s="18" t="s">
        <v>40</v>
      </c>
      <c r="B42" s="19">
        <f>'[1]15'!B42</f>
        <v>5</v>
      </c>
      <c r="C42" s="21">
        <f>'[2]16'!D39</f>
        <v>1</v>
      </c>
      <c r="D42" s="22">
        <f t="shared" si="0"/>
        <v>400</v>
      </c>
      <c r="E42" s="19">
        <f>'[1]15'!E42</f>
        <v>0</v>
      </c>
      <c r="F42" s="21">
        <f>'[2]16'!E39</f>
        <v>0</v>
      </c>
      <c r="G42" s="22" t="e">
        <f t="shared" si="1"/>
        <v>#DIV/0!</v>
      </c>
      <c r="H42" s="19">
        <f>'[1]15'!H42</f>
        <v>0</v>
      </c>
      <c r="I42" s="21">
        <f>'[2]16'!F39</f>
        <v>0</v>
      </c>
      <c r="J42" s="22" t="e">
        <f t="shared" si="2"/>
        <v>#DIV/0!</v>
      </c>
      <c r="K42" s="19">
        <f>'[1]15'!K42</f>
        <v>0</v>
      </c>
      <c r="L42" s="21">
        <f>'[2]16'!G39</f>
        <v>0</v>
      </c>
      <c r="M42" s="22" t="e">
        <f t="shared" si="3"/>
        <v>#DIV/0!</v>
      </c>
    </row>
    <row r="43" spans="1:13" ht="15" customHeight="1">
      <c r="A43" s="18" t="s">
        <v>41</v>
      </c>
      <c r="B43" s="19">
        <f>'[1]15'!B43</f>
        <v>10</v>
      </c>
      <c r="C43" s="21">
        <f>'[2]16'!D40</f>
        <v>3</v>
      </c>
      <c r="D43" s="22">
        <f t="shared" si="0"/>
        <v>233.33333333333334</v>
      </c>
      <c r="E43" s="19">
        <f>'[1]15'!E43</f>
        <v>3</v>
      </c>
      <c r="F43" s="21">
        <f>'[2]16'!E40</f>
        <v>0</v>
      </c>
      <c r="G43" s="22" t="e">
        <f t="shared" si="1"/>
        <v>#DIV/0!</v>
      </c>
      <c r="H43" s="19">
        <f>'[1]15'!H43</f>
        <v>0</v>
      </c>
      <c r="I43" s="21">
        <f>'[2]16'!F40</f>
        <v>0</v>
      </c>
      <c r="J43" s="22" t="e">
        <f t="shared" si="2"/>
        <v>#DIV/0!</v>
      </c>
      <c r="K43" s="19">
        <f>'[1]15'!K43</f>
        <v>1</v>
      </c>
      <c r="L43" s="21">
        <f>'[2]16'!G40</f>
        <v>1</v>
      </c>
      <c r="M43" s="22">
        <f t="shared" si="3"/>
        <v>0</v>
      </c>
    </row>
    <row r="44" spans="1:13" ht="15" customHeight="1">
      <c r="A44" s="18" t="s">
        <v>42</v>
      </c>
      <c r="B44" s="19">
        <f>'[1]15'!B44</f>
        <v>4</v>
      </c>
      <c r="C44" s="21">
        <f>'[2]16'!D41</f>
        <v>6</v>
      </c>
      <c r="D44" s="22">
        <f t="shared" si="0"/>
        <v>-33.33333333333333</v>
      </c>
      <c r="E44" s="19">
        <f>'[1]15'!E44</f>
        <v>0</v>
      </c>
      <c r="F44" s="21">
        <f>'[2]16'!E41</f>
        <v>0</v>
      </c>
      <c r="G44" s="22" t="e">
        <f t="shared" si="1"/>
        <v>#DIV/0!</v>
      </c>
      <c r="H44" s="19">
        <f>'[1]15'!H44</f>
        <v>0</v>
      </c>
      <c r="I44" s="21">
        <f>'[2]16'!F41</f>
        <v>0</v>
      </c>
      <c r="J44" s="22" t="e">
        <f t="shared" si="2"/>
        <v>#DIV/0!</v>
      </c>
      <c r="K44" s="19">
        <f>'[1]15'!K44</f>
        <v>0</v>
      </c>
      <c r="L44" s="21">
        <f>'[2]16'!G41</f>
        <v>0</v>
      </c>
      <c r="M44" s="22" t="e">
        <f t="shared" si="3"/>
        <v>#DIV/0!</v>
      </c>
    </row>
    <row r="45" spans="1:13" ht="15" customHeight="1">
      <c r="A45" s="18" t="s">
        <v>43</v>
      </c>
      <c r="B45" s="19">
        <f>'[1]15'!B45</f>
        <v>2</v>
      </c>
      <c r="C45" s="21">
        <f>'[2]16'!D42</f>
        <v>2</v>
      </c>
      <c r="D45" s="22">
        <f t="shared" si="0"/>
        <v>0</v>
      </c>
      <c r="E45" s="19">
        <f>'[1]15'!E45</f>
        <v>0</v>
      </c>
      <c r="F45" s="21">
        <f>'[2]16'!E42</f>
        <v>0</v>
      </c>
      <c r="G45" s="22" t="e">
        <f t="shared" si="1"/>
        <v>#DIV/0!</v>
      </c>
      <c r="H45" s="19">
        <f>'[1]15'!H45</f>
        <v>0</v>
      </c>
      <c r="I45" s="21">
        <f>'[2]16'!F42</f>
        <v>0</v>
      </c>
      <c r="J45" s="22" t="e">
        <f t="shared" si="2"/>
        <v>#DIV/0!</v>
      </c>
      <c r="K45" s="19">
        <f>'[1]15'!K45</f>
        <v>0</v>
      </c>
      <c r="L45" s="21">
        <f>'[2]16'!G42</f>
        <v>0</v>
      </c>
      <c r="M45" s="22" t="e">
        <f t="shared" si="3"/>
        <v>#DIV/0!</v>
      </c>
    </row>
    <row r="46" spans="1:13" ht="15" customHeight="1">
      <c r="A46" s="18" t="s">
        <v>44</v>
      </c>
      <c r="B46" s="19">
        <f>'[1]15'!B46</f>
        <v>0</v>
      </c>
      <c r="C46" s="21">
        <f>'[2]16'!D43</f>
        <v>4</v>
      </c>
      <c r="D46" s="22">
        <f t="shared" si="0"/>
        <v>-100</v>
      </c>
      <c r="E46" s="19">
        <f>'[1]15'!E46</f>
        <v>0</v>
      </c>
      <c r="F46" s="21">
        <f>'[2]16'!E43</f>
        <v>1</v>
      </c>
      <c r="G46" s="22">
        <f t="shared" si="1"/>
        <v>-100</v>
      </c>
      <c r="H46" s="19">
        <f>'[1]15'!H46</f>
        <v>0</v>
      </c>
      <c r="I46" s="21">
        <f>'[2]16'!F43</f>
        <v>0</v>
      </c>
      <c r="J46" s="22" t="e">
        <f t="shared" si="2"/>
        <v>#DIV/0!</v>
      </c>
      <c r="K46" s="19">
        <f>'[1]15'!K46</f>
        <v>0</v>
      </c>
      <c r="L46" s="21">
        <f>'[2]16'!G43</f>
        <v>0</v>
      </c>
      <c r="M46" s="22" t="e">
        <f t="shared" si="3"/>
        <v>#DIV/0!</v>
      </c>
    </row>
    <row r="47" spans="1:13" ht="15" customHeight="1">
      <c r="A47" s="18" t="s">
        <v>45</v>
      </c>
      <c r="B47" s="19">
        <f>'[1]15'!B47</f>
        <v>2</v>
      </c>
      <c r="C47" s="21">
        <f>'[2]16'!D44</f>
        <v>3</v>
      </c>
      <c r="D47" s="22">
        <f t="shared" si="0"/>
        <v>-33.33333333333333</v>
      </c>
      <c r="E47" s="19">
        <f>'[1]15'!E47</f>
        <v>0</v>
      </c>
      <c r="F47" s="21">
        <f>'[2]16'!E44</f>
        <v>0</v>
      </c>
      <c r="G47" s="22" t="e">
        <f t="shared" si="1"/>
        <v>#DIV/0!</v>
      </c>
      <c r="H47" s="19">
        <f>'[1]15'!H47</f>
        <v>0</v>
      </c>
      <c r="I47" s="21">
        <f>'[2]16'!F44</f>
        <v>0</v>
      </c>
      <c r="J47" s="22" t="e">
        <f t="shared" si="2"/>
        <v>#DIV/0!</v>
      </c>
      <c r="K47" s="19">
        <f>'[1]15'!K47</f>
        <v>0</v>
      </c>
      <c r="L47" s="21">
        <f>'[2]16'!G44</f>
        <v>0</v>
      </c>
      <c r="M47" s="22" t="e">
        <f t="shared" si="3"/>
        <v>#DIV/0!</v>
      </c>
    </row>
    <row r="48" spans="1:13" ht="15" customHeight="1">
      <c r="A48" s="18" t="s">
        <v>46</v>
      </c>
      <c r="B48" s="19">
        <f>'[1]15'!B48+3</f>
        <v>27</v>
      </c>
      <c r="C48" s="21">
        <f>'[2]16'!D45</f>
        <v>21</v>
      </c>
      <c r="D48" s="22">
        <f t="shared" si="0"/>
        <v>28.57142857142857</v>
      </c>
      <c r="E48" s="19">
        <f>'[1]15'!E48</f>
        <v>4</v>
      </c>
      <c r="F48" s="21">
        <f>'[2]16'!E45</f>
        <v>3</v>
      </c>
      <c r="G48" s="22">
        <f t="shared" si="1"/>
        <v>33.33333333333333</v>
      </c>
      <c r="H48" s="19">
        <f>'[1]15'!H48</f>
        <v>1</v>
      </c>
      <c r="I48" s="21">
        <f>'[2]16'!F45</f>
        <v>0</v>
      </c>
      <c r="J48" s="22" t="e">
        <f t="shared" si="2"/>
        <v>#DIV/0!</v>
      </c>
      <c r="K48" s="19">
        <f>'[1]15'!K48</f>
        <v>1</v>
      </c>
      <c r="L48" s="21">
        <f>'[2]16'!G45</f>
        <v>0</v>
      </c>
      <c r="M48" s="22" t="e">
        <f t="shared" si="3"/>
        <v>#DIV/0!</v>
      </c>
    </row>
    <row r="49" spans="1:13" ht="15" customHeight="1">
      <c r="A49" s="18" t="s">
        <v>47</v>
      </c>
      <c r="B49" s="19">
        <f>'[1]15'!B49</f>
        <v>4</v>
      </c>
      <c r="C49" s="21">
        <f>'[2]16'!D46</f>
        <v>4</v>
      </c>
      <c r="D49" s="22">
        <f t="shared" si="0"/>
        <v>0</v>
      </c>
      <c r="E49" s="19">
        <f>'[1]15'!E49</f>
        <v>0</v>
      </c>
      <c r="F49" s="21">
        <f>'[2]16'!E46</f>
        <v>1</v>
      </c>
      <c r="G49" s="22">
        <f t="shared" si="1"/>
        <v>-100</v>
      </c>
      <c r="H49" s="19">
        <f>'[1]15'!H49</f>
        <v>0</v>
      </c>
      <c r="I49" s="21">
        <f>'[2]16'!F46</f>
        <v>0</v>
      </c>
      <c r="J49" s="22" t="e">
        <f t="shared" si="2"/>
        <v>#DIV/0!</v>
      </c>
      <c r="K49" s="19">
        <f>'[1]15'!K49</f>
        <v>0</v>
      </c>
      <c r="L49" s="21">
        <f>'[2]16'!G46</f>
        <v>0</v>
      </c>
      <c r="M49" s="22" t="e">
        <f t="shared" si="3"/>
        <v>#DIV/0!</v>
      </c>
    </row>
    <row r="50" spans="1:13" ht="15" customHeight="1">
      <c r="A50" s="18" t="s">
        <v>48</v>
      </c>
      <c r="B50" s="19">
        <f>'[1]15'!B50</f>
        <v>4</v>
      </c>
      <c r="C50" s="21">
        <f>'[2]16'!D47</f>
        <v>10</v>
      </c>
      <c r="D50" s="22">
        <f t="shared" si="0"/>
        <v>-60</v>
      </c>
      <c r="E50" s="19">
        <f>'[1]15'!E50</f>
        <v>0</v>
      </c>
      <c r="F50" s="21">
        <f>'[2]16'!E47</f>
        <v>0</v>
      </c>
      <c r="G50" s="22" t="e">
        <f t="shared" si="1"/>
        <v>#DIV/0!</v>
      </c>
      <c r="H50" s="19">
        <f>'[1]15'!H50</f>
        <v>0</v>
      </c>
      <c r="I50" s="21">
        <f>'[2]16'!F47</f>
        <v>0</v>
      </c>
      <c r="J50" s="22" t="e">
        <f t="shared" si="2"/>
        <v>#DIV/0!</v>
      </c>
      <c r="K50" s="19">
        <f>'[1]15'!K50</f>
        <v>0</v>
      </c>
      <c r="L50" s="21">
        <f>'[2]16'!G47</f>
        <v>0</v>
      </c>
      <c r="M50" s="22" t="e">
        <f t="shared" si="3"/>
        <v>#DIV/0!</v>
      </c>
    </row>
    <row r="51" spans="1:13" ht="15" customHeight="1">
      <c r="A51" s="18" t="s">
        <v>49</v>
      </c>
      <c r="B51" s="19">
        <f>'[1]15'!B51</f>
        <v>8</v>
      </c>
      <c r="C51" s="21">
        <f>'[2]16'!D48</f>
        <v>7</v>
      </c>
      <c r="D51" s="22">
        <f t="shared" si="0"/>
        <v>14.285714285714285</v>
      </c>
      <c r="E51" s="19">
        <f>'[1]15'!E51</f>
        <v>1</v>
      </c>
      <c r="F51" s="21">
        <f>'[2]16'!E48</f>
        <v>0</v>
      </c>
      <c r="G51" s="22" t="e">
        <f t="shared" si="1"/>
        <v>#DIV/0!</v>
      </c>
      <c r="H51" s="19">
        <f>'[1]15'!H51</f>
        <v>0</v>
      </c>
      <c r="I51" s="21">
        <f>'[2]16'!F48</f>
        <v>0</v>
      </c>
      <c r="J51" s="22" t="e">
        <f t="shared" si="2"/>
        <v>#DIV/0!</v>
      </c>
      <c r="K51" s="19">
        <f>'[1]15'!K51</f>
        <v>0</v>
      </c>
      <c r="L51" s="21">
        <f>'[2]16'!G48</f>
        <v>0</v>
      </c>
      <c r="M51" s="22" t="e">
        <f t="shared" si="3"/>
        <v>#DIV/0!</v>
      </c>
    </row>
    <row r="52" spans="1:13" ht="15" customHeight="1">
      <c r="A52" s="18" t="s">
        <v>50</v>
      </c>
      <c r="B52" s="19">
        <f>'[1]15'!B52</f>
        <v>7</v>
      </c>
      <c r="C52" s="21">
        <f>'[2]16'!D49</f>
        <v>16</v>
      </c>
      <c r="D52" s="22">
        <f t="shared" si="0"/>
        <v>-56.25</v>
      </c>
      <c r="E52" s="19">
        <f>'[1]15'!E52</f>
        <v>0</v>
      </c>
      <c r="F52" s="21">
        <f>'[2]16'!E49</f>
        <v>1</v>
      </c>
      <c r="G52" s="22">
        <f t="shared" si="1"/>
        <v>-100</v>
      </c>
      <c r="H52" s="19">
        <f>'[1]15'!H52</f>
        <v>0</v>
      </c>
      <c r="I52" s="21">
        <f>'[2]16'!F49</f>
        <v>0</v>
      </c>
      <c r="J52" s="22" t="e">
        <f t="shared" si="2"/>
        <v>#DIV/0!</v>
      </c>
      <c r="K52" s="19">
        <f>'[1]15'!K52</f>
        <v>1</v>
      </c>
      <c r="L52" s="21">
        <f>'[2]16'!G49</f>
        <v>3</v>
      </c>
      <c r="M52" s="22">
        <f t="shared" si="3"/>
        <v>-66.66666666666666</v>
      </c>
    </row>
    <row r="53" spans="1:13" ht="15" customHeight="1">
      <c r="A53" s="18" t="s">
        <v>51</v>
      </c>
      <c r="B53" s="19">
        <f>'[1]15'!B53</f>
        <v>5</v>
      </c>
      <c r="C53" s="21">
        <f>'[2]16'!D50</f>
        <v>6</v>
      </c>
      <c r="D53" s="22">
        <f t="shared" si="0"/>
        <v>-16.666666666666664</v>
      </c>
      <c r="E53" s="19">
        <f>'[1]15'!E53</f>
        <v>0</v>
      </c>
      <c r="F53" s="21">
        <f>'[2]16'!E50</f>
        <v>0</v>
      </c>
      <c r="G53" s="22" t="e">
        <f t="shared" si="1"/>
        <v>#DIV/0!</v>
      </c>
      <c r="H53" s="19">
        <f>'[1]15'!H53</f>
        <v>0</v>
      </c>
      <c r="I53" s="21">
        <f>'[2]16'!F50</f>
        <v>0</v>
      </c>
      <c r="J53" s="22" t="e">
        <f t="shared" si="2"/>
        <v>#DIV/0!</v>
      </c>
      <c r="K53" s="19">
        <f>'[1]15'!K53</f>
        <v>0</v>
      </c>
      <c r="L53" s="21">
        <f>'[2]16'!G50</f>
        <v>0</v>
      </c>
      <c r="M53" s="22" t="e">
        <f t="shared" si="3"/>
        <v>#DIV/0!</v>
      </c>
    </row>
    <row r="54" spans="1:13" ht="15" customHeight="1">
      <c r="A54" s="18" t="s">
        <v>52</v>
      </c>
      <c r="B54" s="19">
        <f>'[1]15'!B54</f>
        <v>6</v>
      </c>
      <c r="C54" s="21">
        <f>'[2]16'!D51</f>
        <v>13</v>
      </c>
      <c r="D54" s="22">
        <f t="shared" si="0"/>
        <v>-53.84615384615385</v>
      </c>
      <c r="E54" s="19">
        <f>'[1]15'!E54</f>
        <v>0</v>
      </c>
      <c r="F54" s="21">
        <f>'[2]16'!E51</f>
        <v>0</v>
      </c>
      <c r="G54" s="22" t="e">
        <f t="shared" si="1"/>
        <v>#DIV/0!</v>
      </c>
      <c r="H54" s="19">
        <f>'[1]15'!H54</f>
        <v>0</v>
      </c>
      <c r="I54" s="21">
        <f>'[2]16'!F51</f>
        <v>0</v>
      </c>
      <c r="J54" s="22" t="e">
        <f t="shared" si="2"/>
        <v>#DIV/0!</v>
      </c>
      <c r="K54" s="19">
        <f>'[1]15'!K54</f>
        <v>0</v>
      </c>
      <c r="L54" s="21">
        <f>'[2]16'!G51</f>
        <v>1</v>
      </c>
      <c r="M54" s="22">
        <f t="shared" si="3"/>
        <v>-100</v>
      </c>
    </row>
    <row r="55" spans="1:13" ht="15" customHeight="1">
      <c r="A55" s="18" t="s">
        <v>53</v>
      </c>
      <c r="B55" s="19">
        <f>'[1]15'!B55</f>
        <v>6</v>
      </c>
      <c r="C55" s="21">
        <f>'[2]16'!D52</f>
        <v>5</v>
      </c>
      <c r="D55" s="22">
        <f t="shared" si="0"/>
        <v>20</v>
      </c>
      <c r="E55" s="19">
        <f>'[1]15'!E55</f>
        <v>0</v>
      </c>
      <c r="F55" s="21">
        <f>'[2]16'!E52</f>
        <v>1</v>
      </c>
      <c r="G55" s="22">
        <f t="shared" si="1"/>
        <v>-100</v>
      </c>
      <c r="H55" s="19">
        <f>'[1]15'!H55</f>
        <v>0</v>
      </c>
      <c r="I55" s="21">
        <f>'[2]16'!F52</f>
        <v>0</v>
      </c>
      <c r="J55" s="22" t="e">
        <f t="shared" si="2"/>
        <v>#DIV/0!</v>
      </c>
      <c r="K55" s="19">
        <f>'[1]15'!K55</f>
        <v>1</v>
      </c>
      <c r="L55" s="21">
        <f>'[2]16'!G52</f>
        <v>0</v>
      </c>
      <c r="M55" s="22" t="e">
        <f t="shared" si="3"/>
        <v>#DIV/0!</v>
      </c>
    </row>
    <row r="56" spans="1:13" ht="15" customHeight="1">
      <c r="A56" s="18" t="s">
        <v>54</v>
      </c>
      <c r="B56" s="19">
        <f>'[1]15'!B56</f>
        <v>7</v>
      </c>
      <c r="C56" s="21">
        <f>'[2]16'!D53</f>
        <v>10</v>
      </c>
      <c r="D56" s="22">
        <f t="shared" si="0"/>
        <v>-30</v>
      </c>
      <c r="E56" s="19">
        <f>'[1]15'!E56</f>
        <v>0</v>
      </c>
      <c r="F56" s="21">
        <f>'[2]16'!E53</f>
        <v>0</v>
      </c>
      <c r="G56" s="22" t="e">
        <f t="shared" si="1"/>
        <v>#DIV/0!</v>
      </c>
      <c r="H56" s="19">
        <f>'[1]15'!H56</f>
        <v>0</v>
      </c>
      <c r="I56" s="21">
        <f>'[2]16'!F53</f>
        <v>0</v>
      </c>
      <c r="J56" s="22" t="e">
        <f t="shared" si="2"/>
        <v>#DIV/0!</v>
      </c>
      <c r="K56" s="19">
        <f>'[1]15'!K56</f>
        <v>0</v>
      </c>
      <c r="L56" s="21">
        <f>'[2]16'!G53</f>
        <v>0</v>
      </c>
      <c r="M56" s="22" t="e">
        <f t="shared" si="3"/>
        <v>#DIV/0!</v>
      </c>
    </row>
    <row r="57" spans="1:13" ht="15" customHeight="1">
      <c r="A57" s="18" t="s">
        <v>55</v>
      </c>
      <c r="B57" s="19">
        <f>'[1]15'!B57</f>
        <v>3</v>
      </c>
      <c r="C57" s="21">
        <f>'[2]16'!D54</f>
        <v>4</v>
      </c>
      <c r="D57" s="22">
        <f t="shared" si="0"/>
        <v>-25</v>
      </c>
      <c r="E57" s="19">
        <f>'[1]15'!E57</f>
        <v>0</v>
      </c>
      <c r="F57" s="21">
        <f>'[2]16'!E54</f>
        <v>0</v>
      </c>
      <c r="G57" s="22" t="e">
        <f t="shared" si="1"/>
        <v>#DIV/0!</v>
      </c>
      <c r="H57" s="19">
        <f>'[1]15'!H57</f>
        <v>0</v>
      </c>
      <c r="I57" s="21">
        <f>'[2]16'!F54</f>
        <v>0</v>
      </c>
      <c r="J57" s="22" t="e">
        <f t="shared" si="2"/>
        <v>#DIV/0!</v>
      </c>
      <c r="K57" s="19">
        <f>'[1]15'!K57</f>
        <v>0</v>
      </c>
      <c r="L57" s="21">
        <f>'[2]16'!G54</f>
        <v>0</v>
      </c>
      <c r="M57" s="22" t="e">
        <f t="shared" si="3"/>
        <v>#DIV/0!</v>
      </c>
    </row>
    <row r="58" spans="1:13" ht="15" customHeight="1">
      <c r="A58" s="18" t="s">
        <v>56</v>
      </c>
      <c r="B58" s="19">
        <f>'[1]15'!B58</f>
        <v>3</v>
      </c>
      <c r="C58" s="21">
        <f>'[2]16'!D55</f>
        <v>4</v>
      </c>
      <c r="D58" s="22">
        <f t="shared" si="0"/>
        <v>-25</v>
      </c>
      <c r="E58" s="19">
        <f>'[1]15'!E58</f>
        <v>0</v>
      </c>
      <c r="F58" s="21">
        <f>'[2]16'!E55</f>
        <v>1</v>
      </c>
      <c r="G58" s="22">
        <f t="shared" si="1"/>
        <v>-100</v>
      </c>
      <c r="H58" s="19">
        <f>'[1]15'!H58</f>
        <v>0</v>
      </c>
      <c r="I58" s="21">
        <f>'[2]16'!F55</f>
        <v>0</v>
      </c>
      <c r="J58" s="22" t="e">
        <f t="shared" si="2"/>
        <v>#DIV/0!</v>
      </c>
      <c r="K58" s="19">
        <f>'[1]15'!K58</f>
        <v>0</v>
      </c>
      <c r="L58" s="21">
        <f>'[2]16'!G55</f>
        <v>0</v>
      </c>
      <c r="M58" s="22" t="e">
        <f t="shared" si="3"/>
        <v>#DIV/0!</v>
      </c>
    </row>
    <row r="59" spans="1:13" ht="15" customHeight="1">
      <c r="A59" s="18" t="s">
        <v>57</v>
      </c>
      <c r="B59" s="19">
        <f>'[1]15'!B59</f>
        <v>3</v>
      </c>
      <c r="C59" s="21">
        <f>'[2]16'!D56</f>
        <v>8</v>
      </c>
      <c r="D59" s="22">
        <f t="shared" si="0"/>
        <v>-62.5</v>
      </c>
      <c r="E59" s="19">
        <f>'[1]15'!E59</f>
        <v>1</v>
      </c>
      <c r="F59" s="21">
        <f>'[2]16'!E56</f>
        <v>0</v>
      </c>
      <c r="G59" s="22" t="e">
        <f t="shared" si="1"/>
        <v>#DIV/0!</v>
      </c>
      <c r="H59" s="19">
        <f>'[1]15'!H59</f>
        <v>0</v>
      </c>
      <c r="I59" s="21">
        <f>'[2]16'!F56</f>
        <v>0</v>
      </c>
      <c r="J59" s="22" t="e">
        <f t="shared" si="2"/>
        <v>#DIV/0!</v>
      </c>
      <c r="K59" s="19">
        <f>'[1]15'!K59</f>
        <v>0</v>
      </c>
      <c r="L59" s="21">
        <f>'[2]16'!G56</f>
        <v>0</v>
      </c>
      <c r="M59" s="22" t="e">
        <f t="shared" si="3"/>
        <v>#DIV/0!</v>
      </c>
    </row>
    <row r="60" spans="1:13" ht="15" customHeight="1">
      <c r="A60" s="18" t="s">
        <v>58</v>
      </c>
      <c r="B60" s="19">
        <f>'[1]15'!B60</f>
        <v>6</v>
      </c>
      <c r="C60" s="21">
        <f>'[2]16'!D57</f>
        <v>5</v>
      </c>
      <c r="D60" s="22">
        <f t="shared" si="0"/>
        <v>20</v>
      </c>
      <c r="E60" s="19">
        <f>'[1]15'!E60</f>
        <v>0</v>
      </c>
      <c r="F60" s="21">
        <f>'[2]16'!E57</f>
        <v>0</v>
      </c>
      <c r="G60" s="22" t="e">
        <f t="shared" si="1"/>
        <v>#DIV/0!</v>
      </c>
      <c r="H60" s="19">
        <f>'[1]15'!H60</f>
        <v>0</v>
      </c>
      <c r="I60" s="21">
        <f>'[2]16'!F57</f>
        <v>0</v>
      </c>
      <c r="J60" s="22" t="e">
        <f t="shared" si="2"/>
        <v>#DIV/0!</v>
      </c>
      <c r="K60" s="19">
        <f>'[1]15'!K60</f>
        <v>0</v>
      </c>
      <c r="L60" s="21">
        <f>'[2]16'!G57</f>
        <v>0</v>
      </c>
      <c r="M60" s="22" t="e">
        <f t="shared" si="3"/>
        <v>#DIV/0!</v>
      </c>
    </row>
    <row r="61" spans="1:13" ht="15" customHeight="1">
      <c r="A61" s="18" t="s">
        <v>59</v>
      </c>
      <c r="B61" s="19">
        <f>'[1]15'!B61</f>
        <v>7</v>
      </c>
      <c r="C61" s="21">
        <f>'[2]16'!D58</f>
        <v>6</v>
      </c>
      <c r="D61" s="22">
        <f t="shared" si="0"/>
        <v>16.666666666666664</v>
      </c>
      <c r="E61" s="19">
        <f>'[1]15'!E61</f>
        <v>0</v>
      </c>
      <c r="F61" s="21">
        <f>'[2]16'!E58</f>
        <v>0</v>
      </c>
      <c r="G61" s="22" t="e">
        <f t="shared" si="1"/>
        <v>#DIV/0!</v>
      </c>
      <c r="H61" s="19">
        <f>'[1]15'!H61</f>
        <v>0</v>
      </c>
      <c r="I61" s="21">
        <f>'[2]16'!F58</f>
        <v>0</v>
      </c>
      <c r="J61" s="22" t="e">
        <f t="shared" si="2"/>
        <v>#DIV/0!</v>
      </c>
      <c r="K61" s="19">
        <f>'[1]15'!K61</f>
        <v>1</v>
      </c>
      <c r="L61" s="21">
        <f>'[2]16'!G58</f>
        <v>0</v>
      </c>
      <c r="M61" s="22" t="e">
        <f t="shared" si="3"/>
        <v>#DIV/0!</v>
      </c>
    </row>
    <row r="62" spans="1:13" ht="15" customHeight="1">
      <c r="A62" s="18" t="s">
        <v>60</v>
      </c>
      <c r="B62" s="19">
        <f>'[1]15'!B62</f>
        <v>3</v>
      </c>
      <c r="C62" s="21">
        <f>'[2]16'!D59</f>
        <v>5</v>
      </c>
      <c r="D62" s="22">
        <f t="shared" si="0"/>
        <v>-40</v>
      </c>
      <c r="E62" s="19">
        <f>'[1]15'!E62</f>
        <v>0</v>
      </c>
      <c r="F62" s="21">
        <f>'[2]16'!E59</f>
        <v>0</v>
      </c>
      <c r="G62" s="22" t="e">
        <f t="shared" si="1"/>
        <v>#DIV/0!</v>
      </c>
      <c r="H62" s="19">
        <f>'[1]15'!H62</f>
        <v>0</v>
      </c>
      <c r="I62" s="21">
        <f>'[2]16'!F59</f>
        <v>0</v>
      </c>
      <c r="J62" s="22" t="e">
        <f t="shared" si="2"/>
        <v>#DIV/0!</v>
      </c>
      <c r="K62" s="19">
        <f>'[1]15'!K62</f>
        <v>0</v>
      </c>
      <c r="L62" s="21">
        <f>'[2]16'!G59</f>
        <v>0</v>
      </c>
      <c r="M62" s="22" t="e">
        <f t="shared" si="3"/>
        <v>#DIV/0!</v>
      </c>
    </row>
    <row r="63" spans="1:13" ht="15" customHeight="1">
      <c r="A63" s="18" t="s">
        <v>61</v>
      </c>
      <c r="B63" s="19">
        <f>'[1]15'!B63+1</f>
        <v>10</v>
      </c>
      <c r="C63" s="21">
        <f>'[2]16'!D60</f>
        <v>16</v>
      </c>
      <c r="D63" s="22">
        <f t="shared" si="0"/>
        <v>-37.5</v>
      </c>
      <c r="E63" s="19">
        <f>'[1]15'!E63</f>
        <v>0</v>
      </c>
      <c r="F63" s="21">
        <f>'[2]16'!E60</f>
        <v>1</v>
      </c>
      <c r="G63" s="22">
        <f t="shared" si="1"/>
        <v>-100</v>
      </c>
      <c r="H63" s="19">
        <f>'[1]15'!H63</f>
        <v>0</v>
      </c>
      <c r="I63" s="21">
        <f>'[2]16'!F60</f>
        <v>0</v>
      </c>
      <c r="J63" s="22" t="e">
        <f t="shared" si="2"/>
        <v>#DIV/0!</v>
      </c>
      <c r="K63" s="19">
        <f>'[1]15'!K63</f>
        <v>0</v>
      </c>
      <c r="L63" s="21">
        <f>'[2]16'!G60</f>
        <v>0</v>
      </c>
      <c r="M63" s="22" t="e">
        <f t="shared" si="3"/>
        <v>#DIV/0!</v>
      </c>
    </row>
    <row r="64" spans="1:13" ht="15" customHeight="1">
      <c r="A64" s="18" t="s">
        <v>62</v>
      </c>
      <c r="B64" s="19">
        <f>'[1]15'!B64</f>
        <v>3</v>
      </c>
      <c r="C64" s="21">
        <f>'[2]16'!D61</f>
        <v>2</v>
      </c>
      <c r="D64" s="22">
        <f t="shared" si="0"/>
        <v>50</v>
      </c>
      <c r="E64" s="19">
        <f>'[1]15'!E64</f>
        <v>0</v>
      </c>
      <c r="F64" s="21">
        <f>'[2]16'!E61</f>
        <v>0</v>
      </c>
      <c r="G64" s="22" t="e">
        <f t="shared" si="1"/>
        <v>#DIV/0!</v>
      </c>
      <c r="H64" s="19">
        <f>'[1]15'!H64</f>
        <v>0</v>
      </c>
      <c r="I64" s="21">
        <f>'[2]16'!F61</f>
        <v>0</v>
      </c>
      <c r="J64" s="22" t="e">
        <f t="shared" si="2"/>
        <v>#DIV/0!</v>
      </c>
      <c r="K64" s="19">
        <f>'[1]15'!K64</f>
        <v>0</v>
      </c>
      <c r="L64" s="21">
        <f>'[2]16'!G61</f>
        <v>0</v>
      </c>
      <c r="M64" s="22" t="e">
        <f t="shared" si="3"/>
        <v>#DIV/0!</v>
      </c>
    </row>
    <row r="65" spans="1:13" ht="15" customHeight="1">
      <c r="A65" s="18" t="s">
        <v>63</v>
      </c>
      <c r="B65" s="19">
        <f>'[1]15'!B65</f>
        <v>28</v>
      </c>
      <c r="C65" s="21">
        <f>'[2]16'!D62</f>
        <v>29</v>
      </c>
      <c r="D65" s="22">
        <f t="shared" si="0"/>
        <v>-3.4482758620689653</v>
      </c>
      <c r="E65" s="19">
        <f>'[1]15'!E65</f>
        <v>3</v>
      </c>
      <c r="F65" s="21">
        <f>'[2]16'!E62</f>
        <v>2</v>
      </c>
      <c r="G65" s="22">
        <f t="shared" si="1"/>
        <v>50</v>
      </c>
      <c r="H65" s="19">
        <f>'[1]15'!H65</f>
        <v>0</v>
      </c>
      <c r="I65" s="21">
        <f>'[2]16'!F62</f>
        <v>0</v>
      </c>
      <c r="J65" s="22" t="e">
        <f t="shared" si="2"/>
        <v>#DIV/0!</v>
      </c>
      <c r="K65" s="19">
        <f>'[1]15'!K65</f>
        <v>5</v>
      </c>
      <c r="L65" s="21">
        <f>'[2]16'!G62</f>
        <v>2</v>
      </c>
      <c r="M65" s="22">
        <f t="shared" si="3"/>
        <v>150</v>
      </c>
    </row>
    <row r="66" spans="1:13" ht="15" customHeight="1">
      <c r="A66" s="18" t="s">
        <v>64</v>
      </c>
      <c r="B66" s="19">
        <f>'[1]15'!B66</f>
        <v>3</v>
      </c>
      <c r="C66" s="21">
        <f>'[2]16'!D63</f>
        <v>4</v>
      </c>
      <c r="D66" s="22">
        <f t="shared" si="0"/>
        <v>-25</v>
      </c>
      <c r="E66" s="19">
        <f>'[1]15'!E66</f>
        <v>0</v>
      </c>
      <c r="F66" s="21">
        <f>'[2]16'!E63</f>
        <v>0</v>
      </c>
      <c r="G66" s="22" t="e">
        <f t="shared" si="1"/>
        <v>#DIV/0!</v>
      </c>
      <c r="H66" s="19">
        <f>'[1]15'!H66</f>
        <v>0</v>
      </c>
      <c r="I66" s="21">
        <f>'[2]16'!F63</f>
        <v>0</v>
      </c>
      <c r="J66" s="22" t="e">
        <f t="shared" si="2"/>
        <v>#DIV/0!</v>
      </c>
      <c r="K66" s="19">
        <f>'[1]15'!K66</f>
        <v>0</v>
      </c>
      <c r="L66" s="21">
        <f>'[2]16'!G63</f>
        <v>0</v>
      </c>
      <c r="M66" s="22" t="e">
        <f t="shared" si="3"/>
        <v>#DIV/0!</v>
      </c>
    </row>
    <row r="67" spans="1:13" ht="15" customHeight="1">
      <c r="A67" s="18" t="s">
        <v>65</v>
      </c>
      <c r="B67" s="19">
        <f>'[1]15'!B67</f>
        <v>9</v>
      </c>
      <c r="C67" s="21">
        <f>'[2]16'!D64</f>
        <v>3</v>
      </c>
      <c r="D67" s="22">
        <f t="shared" si="0"/>
        <v>200</v>
      </c>
      <c r="E67" s="19">
        <f>'[1]15'!E67</f>
        <v>0</v>
      </c>
      <c r="F67" s="21">
        <f>'[2]16'!E64</f>
        <v>0</v>
      </c>
      <c r="G67" s="22" t="e">
        <f t="shared" si="1"/>
        <v>#DIV/0!</v>
      </c>
      <c r="H67" s="19">
        <f>'[1]15'!H67</f>
        <v>0</v>
      </c>
      <c r="I67" s="21">
        <f>'[2]16'!F64</f>
        <v>0</v>
      </c>
      <c r="J67" s="22" t="e">
        <f t="shared" si="2"/>
        <v>#DIV/0!</v>
      </c>
      <c r="K67" s="19">
        <f>'[1]15'!K67</f>
        <v>0</v>
      </c>
      <c r="L67" s="21">
        <f>'[2]16'!G64</f>
        <v>1</v>
      </c>
      <c r="M67" s="22">
        <f t="shared" si="3"/>
        <v>-100</v>
      </c>
    </row>
    <row r="68" spans="1:13" ht="15" customHeight="1">
      <c r="A68" s="18" t="s">
        <v>66</v>
      </c>
      <c r="B68" s="19">
        <f>'[1]15'!B68</f>
        <v>6</v>
      </c>
      <c r="C68" s="21">
        <f>'[2]16'!D65</f>
        <v>4</v>
      </c>
      <c r="D68" s="22">
        <f t="shared" si="0"/>
        <v>50</v>
      </c>
      <c r="E68" s="19">
        <f>'[1]15'!E68</f>
        <v>1</v>
      </c>
      <c r="F68" s="21">
        <f>'[2]16'!E65</f>
        <v>0</v>
      </c>
      <c r="G68" s="22" t="e">
        <f t="shared" si="1"/>
        <v>#DIV/0!</v>
      </c>
      <c r="H68" s="19">
        <f>'[1]15'!H68</f>
        <v>0</v>
      </c>
      <c r="I68" s="21">
        <f>'[2]16'!F65</f>
        <v>0</v>
      </c>
      <c r="J68" s="22" t="e">
        <f t="shared" si="2"/>
        <v>#DIV/0!</v>
      </c>
      <c r="K68" s="19">
        <f>'[1]15'!K68</f>
        <v>0</v>
      </c>
      <c r="L68" s="21">
        <f>'[2]16'!G65</f>
        <v>0</v>
      </c>
      <c r="M68" s="22" t="e">
        <f t="shared" si="3"/>
        <v>#DIV/0!</v>
      </c>
    </row>
    <row r="69" spans="1:13" ht="15" customHeight="1">
      <c r="A69" s="18" t="s">
        <v>67</v>
      </c>
      <c r="B69" s="19">
        <f>'[1]15'!B69</f>
        <v>6</v>
      </c>
      <c r="C69" s="21">
        <f>'[2]16'!D66</f>
        <v>12</v>
      </c>
      <c r="D69" s="22">
        <f t="shared" si="0"/>
        <v>-50</v>
      </c>
      <c r="E69" s="19">
        <f>'[1]15'!E69</f>
        <v>1</v>
      </c>
      <c r="F69" s="21">
        <f>'[2]16'!E66</f>
        <v>3</v>
      </c>
      <c r="G69" s="22">
        <f t="shared" si="1"/>
        <v>-66.66666666666666</v>
      </c>
      <c r="H69" s="19">
        <f>'[1]15'!H69</f>
        <v>0</v>
      </c>
      <c r="I69" s="21">
        <f>'[2]16'!F66</f>
        <v>0</v>
      </c>
      <c r="J69" s="22" t="e">
        <f t="shared" si="2"/>
        <v>#DIV/0!</v>
      </c>
      <c r="K69" s="19">
        <f>'[1]15'!K69</f>
        <v>0</v>
      </c>
      <c r="L69" s="21">
        <f>'[2]16'!G66</f>
        <v>3</v>
      </c>
      <c r="M69" s="22">
        <f t="shared" si="3"/>
        <v>-100</v>
      </c>
    </row>
    <row r="70" spans="1:13" ht="15" customHeight="1">
      <c r="A70" s="18" t="s">
        <v>68</v>
      </c>
      <c r="B70" s="19">
        <f>'[1]15'!B70</f>
        <v>0</v>
      </c>
      <c r="C70" s="21">
        <f>'[2]16'!D67</f>
        <v>4</v>
      </c>
      <c r="D70" s="22">
        <f aca="true" t="shared" si="4" ref="D70:D85">(B70-C70)/C70*100</f>
        <v>-100</v>
      </c>
      <c r="E70" s="19">
        <f>'[1]15'!E70</f>
        <v>0</v>
      </c>
      <c r="F70" s="21">
        <f>'[2]16'!E67</f>
        <v>0</v>
      </c>
      <c r="G70" s="22" t="e">
        <f>(E70-F70)/F70*100</f>
        <v>#DIV/0!</v>
      </c>
      <c r="H70" s="19">
        <f>'[1]15'!H70</f>
        <v>0</v>
      </c>
      <c r="I70" s="21">
        <f>'[2]16'!F67</f>
        <v>0</v>
      </c>
      <c r="J70" s="22" t="e">
        <f>(H70-I70)/I70*100</f>
        <v>#DIV/0!</v>
      </c>
      <c r="K70" s="19">
        <f>'[1]15'!K70</f>
        <v>0</v>
      </c>
      <c r="L70" s="21">
        <f>'[2]16'!G67</f>
        <v>0</v>
      </c>
      <c r="M70" s="22" t="e">
        <f>(K70-L70)/L70*100</f>
        <v>#DIV/0!</v>
      </c>
    </row>
    <row r="71" spans="1:13" ht="15" customHeight="1">
      <c r="A71" s="18" t="s">
        <v>83</v>
      </c>
      <c r="B71" s="19">
        <f>'[1]15'!B71</f>
        <v>2</v>
      </c>
      <c r="C71" s="21">
        <f>'[2]16'!D68</f>
        <v>5</v>
      </c>
      <c r="D71" s="22">
        <f>(B71-C71)/C71*100</f>
        <v>-60</v>
      </c>
      <c r="E71" s="19">
        <f>'[1]15'!E71</f>
        <v>0</v>
      </c>
      <c r="F71" s="21">
        <f>'[2]16'!E68</f>
        <v>0</v>
      </c>
      <c r="G71" s="22" t="e">
        <f>(E71-F71)/F71*100</f>
        <v>#DIV/0!</v>
      </c>
      <c r="H71" s="19">
        <f>'[1]15'!H71</f>
        <v>0</v>
      </c>
      <c r="I71" s="21">
        <f>'[2]16'!F68</f>
        <v>0</v>
      </c>
      <c r="J71" s="22" t="e">
        <f>(H71-I71)/I71*100</f>
        <v>#DIV/0!</v>
      </c>
      <c r="K71" s="19">
        <f>'[1]15'!K71</f>
        <v>0</v>
      </c>
      <c r="L71" s="21">
        <f>'[2]16'!G68</f>
        <v>0</v>
      </c>
      <c r="M71" s="22" t="e">
        <f>(K71-L71)/L71*100</f>
        <v>#DIV/0!</v>
      </c>
    </row>
    <row r="72" spans="1:13" ht="15" customHeight="1">
      <c r="A72" s="18" t="s">
        <v>84</v>
      </c>
      <c r="B72" s="19">
        <f>'[1]15'!B72</f>
        <v>0</v>
      </c>
      <c r="C72" s="21">
        <f>'[2]16'!D69</f>
        <v>0</v>
      </c>
      <c r="D72" s="22" t="e">
        <f>(B72-C72)/C72*100</f>
        <v>#DIV/0!</v>
      </c>
      <c r="E72" s="19">
        <f>'[1]15'!E72</f>
        <v>0</v>
      </c>
      <c r="F72" s="21">
        <f>'[2]16'!E69</f>
        <v>0</v>
      </c>
      <c r="G72" s="22" t="e">
        <f>(E72-F72)/F72*100</f>
        <v>#DIV/0!</v>
      </c>
      <c r="H72" s="19">
        <f>'[1]15'!H72</f>
        <v>0</v>
      </c>
      <c r="I72" s="21">
        <f>'[2]16'!F69</f>
        <v>0</v>
      </c>
      <c r="J72" s="22" t="e">
        <f>(H72-I72)/I72*100</f>
        <v>#DIV/0!</v>
      </c>
      <c r="K72" s="19">
        <f>'[1]15'!K72</f>
        <v>0</v>
      </c>
      <c r="L72" s="21">
        <f>'[2]16'!G69</f>
        <v>0</v>
      </c>
      <c r="M72" s="22" t="e">
        <f>(K72-L72)/L72*100</f>
        <v>#DIV/0!</v>
      </c>
    </row>
    <row r="73" spans="1:13" ht="15" customHeight="1">
      <c r="A73" s="18" t="s">
        <v>88</v>
      </c>
      <c r="B73" s="19">
        <f>'[1]15'!B73</f>
        <v>0</v>
      </c>
      <c r="C73" s="21">
        <f>'[2]16'!D70</f>
        <v>0</v>
      </c>
      <c r="D73" s="22" t="e">
        <f>(B73-C73)/C73*100</f>
        <v>#DIV/0!</v>
      </c>
      <c r="E73" s="19">
        <f>'[1]15'!E73</f>
        <v>0</v>
      </c>
      <c r="F73" s="21">
        <f>'[2]16'!E70</f>
        <v>0</v>
      </c>
      <c r="G73" s="22" t="e">
        <f>(E73-F73)/F73*100</f>
        <v>#DIV/0!</v>
      </c>
      <c r="H73" s="19">
        <f>'[1]15'!H73</f>
        <v>0</v>
      </c>
      <c r="I73" s="21">
        <f>'[2]16'!F70</f>
        <v>0</v>
      </c>
      <c r="J73" s="22" t="e">
        <f>(H73-I73)/I73*100</f>
        <v>#DIV/0!</v>
      </c>
      <c r="K73" s="19">
        <f>'[1]15'!K73</f>
        <v>0</v>
      </c>
      <c r="L73" s="21">
        <f>'[2]16'!G70</f>
        <v>0</v>
      </c>
      <c r="M73" s="22" t="e">
        <f>(K73-L73)/L73*100</f>
        <v>#DIV/0!</v>
      </c>
    </row>
    <row r="74" spans="1:13" ht="15" customHeight="1">
      <c r="A74" s="16" t="s">
        <v>69</v>
      </c>
      <c r="B74" s="19">
        <f>'[1]15'!B74</f>
        <v>0</v>
      </c>
      <c r="C74" s="21">
        <f>'[2]16'!D71</f>
        <v>0</v>
      </c>
      <c r="D74" s="22" t="e">
        <f t="shared" si="4"/>
        <v>#DIV/0!</v>
      </c>
      <c r="E74" s="15" t="s">
        <v>2</v>
      </c>
      <c r="F74" s="15" t="s">
        <v>2</v>
      </c>
      <c r="G74" s="15" t="s">
        <v>2</v>
      </c>
      <c r="H74" s="15" t="s">
        <v>2</v>
      </c>
      <c r="I74" s="15" t="s">
        <v>2</v>
      </c>
      <c r="J74" s="15" t="s">
        <v>2</v>
      </c>
      <c r="K74" s="15" t="s">
        <v>2</v>
      </c>
      <c r="L74" s="15" t="s">
        <v>2</v>
      </c>
      <c r="M74" s="15" t="s">
        <v>2</v>
      </c>
    </row>
    <row r="75" spans="1:13" ht="15" customHeight="1">
      <c r="A75" s="16" t="s">
        <v>70</v>
      </c>
      <c r="B75" s="19">
        <f>'[1]15'!B75</f>
        <v>0</v>
      </c>
      <c r="C75" s="21">
        <f>'[2]16'!D72</f>
        <v>1</v>
      </c>
      <c r="D75" s="22">
        <f t="shared" si="4"/>
        <v>-100</v>
      </c>
      <c r="E75" s="15" t="s">
        <v>2</v>
      </c>
      <c r="F75" s="15" t="s">
        <v>2</v>
      </c>
      <c r="G75" s="15" t="s">
        <v>2</v>
      </c>
      <c r="H75" s="15" t="s">
        <v>2</v>
      </c>
      <c r="I75" s="15" t="s">
        <v>2</v>
      </c>
      <c r="J75" s="15" t="s">
        <v>2</v>
      </c>
      <c r="K75" s="15" t="s">
        <v>2</v>
      </c>
      <c r="L75" s="15" t="s">
        <v>2</v>
      </c>
      <c r="M75" s="15" t="s">
        <v>2</v>
      </c>
    </row>
    <row r="76" spans="1:13" ht="15" customHeight="1">
      <c r="A76" s="16" t="s">
        <v>71</v>
      </c>
      <c r="B76" s="19">
        <f>'[1]15'!B76</f>
        <v>0</v>
      </c>
      <c r="C76" s="21">
        <f>'[2]16'!D73</f>
        <v>0</v>
      </c>
      <c r="D76" s="22" t="e">
        <f t="shared" si="4"/>
        <v>#DIV/0!</v>
      </c>
      <c r="E76" s="15" t="s">
        <v>2</v>
      </c>
      <c r="F76" s="15" t="s">
        <v>2</v>
      </c>
      <c r="G76" s="15" t="s">
        <v>2</v>
      </c>
      <c r="H76" s="15" t="s">
        <v>2</v>
      </c>
      <c r="I76" s="15" t="s">
        <v>2</v>
      </c>
      <c r="J76" s="15" t="s">
        <v>2</v>
      </c>
      <c r="K76" s="15" t="s">
        <v>2</v>
      </c>
      <c r="L76" s="15" t="s">
        <v>2</v>
      </c>
      <c r="M76" s="15" t="s">
        <v>2</v>
      </c>
    </row>
    <row r="77" spans="1:13" ht="15" customHeight="1">
      <c r="A77" s="16" t="s">
        <v>72</v>
      </c>
      <c r="B77" s="19">
        <f>'[1]15'!B77</f>
        <v>0</v>
      </c>
      <c r="C77" s="21">
        <f>'[2]16'!D74</f>
        <v>0</v>
      </c>
      <c r="D77" s="22" t="e">
        <f t="shared" si="4"/>
        <v>#DIV/0!</v>
      </c>
      <c r="E77" s="15" t="s">
        <v>2</v>
      </c>
      <c r="F77" s="15" t="s">
        <v>2</v>
      </c>
      <c r="G77" s="15" t="s">
        <v>2</v>
      </c>
      <c r="H77" s="15" t="s">
        <v>2</v>
      </c>
      <c r="I77" s="15" t="s">
        <v>2</v>
      </c>
      <c r="J77" s="15" t="s">
        <v>2</v>
      </c>
      <c r="K77" s="15" t="s">
        <v>2</v>
      </c>
      <c r="L77" s="15" t="s">
        <v>2</v>
      </c>
      <c r="M77" s="15" t="s">
        <v>2</v>
      </c>
    </row>
    <row r="78" spans="1:13" ht="15" customHeight="1">
      <c r="A78" s="16" t="s">
        <v>73</v>
      </c>
      <c r="B78" s="19">
        <f>'[1]15'!B78</f>
        <v>0</v>
      </c>
      <c r="C78" s="21">
        <f>'[2]16'!D75</f>
        <v>19</v>
      </c>
      <c r="D78" s="22">
        <f t="shared" si="4"/>
        <v>-100</v>
      </c>
      <c r="E78" s="15" t="s">
        <v>2</v>
      </c>
      <c r="F78" s="15" t="s">
        <v>2</v>
      </c>
      <c r="G78" s="15" t="s">
        <v>2</v>
      </c>
      <c r="H78" s="15" t="s">
        <v>2</v>
      </c>
      <c r="I78" s="15" t="s">
        <v>2</v>
      </c>
      <c r="J78" s="15" t="s">
        <v>2</v>
      </c>
      <c r="K78" s="15" t="s">
        <v>2</v>
      </c>
      <c r="L78" s="15" t="s">
        <v>2</v>
      </c>
      <c r="M78" s="15" t="s">
        <v>2</v>
      </c>
    </row>
    <row r="79" spans="1:13" ht="15" customHeight="1">
      <c r="A79" s="16" t="s">
        <v>74</v>
      </c>
      <c r="B79" s="19">
        <f>'[1]15'!B79</f>
        <v>0</v>
      </c>
      <c r="C79" s="21">
        <f>'[2]16'!D76</f>
        <v>6</v>
      </c>
      <c r="D79" s="22">
        <f t="shared" si="4"/>
        <v>-100</v>
      </c>
      <c r="E79" s="15" t="s">
        <v>2</v>
      </c>
      <c r="F79" s="15" t="s">
        <v>2</v>
      </c>
      <c r="G79" s="15" t="s">
        <v>2</v>
      </c>
      <c r="H79" s="15" t="s">
        <v>2</v>
      </c>
      <c r="I79" s="15" t="s">
        <v>2</v>
      </c>
      <c r="J79" s="15" t="s">
        <v>2</v>
      </c>
      <c r="K79" s="15" t="s">
        <v>2</v>
      </c>
      <c r="L79" s="15" t="s">
        <v>2</v>
      </c>
      <c r="M79" s="15" t="s">
        <v>2</v>
      </c>
    </row>
    <row r="80" spans="1:13" ht="15" customHeight="1">
      <c r="A80" s="16" t="s">
        <v>75</v>
      </c>
      <c r="B80" s="19">
        <f>'[1]15'!B80</f>
        <v>0</v>
      </c>
      <c r="C80" s="21">
        <f>'[2]16'!D77</f>
        <v>38209.318</v>
      </c>
      <c r="D80" s="22">
        <f t="shared" si="4"/>
        <v>-100</v>
      </c>
      <c r="E80" s="15" t="s">
        <v>2</v>
      </c>
      <c r="F80" s="15" t="s">
        <v>2</v>
      </c>
      <c r="G80" s="15" t="s">
        <v>2</v>
      </c>
      <c r="H80" s="15" t="s">
        <v>2</v>
      </c>
      <c r="I80" s="15" t="s">
        <v>2</v>
      </c>
      <c r="J80" s="15" t="s">
        <v>2</v>
      </c>
      <c r="K80" s="15" t="s">
        <v>2</v>
      </c>
      <c r="L80" s="15" t="s">
        <v>2</v>
      </c>
      <c r="M80" s="15" t="s">
        <v>2</v>
      </c>
    </row>
    <row r="81" spans="1:13" ht="15" customHeight="1">
      <c r="A81" s="16" t="s">
        <v>76</v>
      </c>
      <c r="B81" s="19">
        <f>'[1]15'!B81</f>
        <v>0</v>
      </c>
      <c r="C81" s="21">
        <f>'[2]16'!D78</f>
        <v>13618.183</v>
      </c>
      <c r="D81" s="22">
        <f t="shared" si="4"/>
        <v>-100</v>
      </c>
      <c r="E81" s="15" t="s">
        <v>2</v>
      </c>
      <c r="F81" s="15" t="s">
        <v>2</v>
      </c>
      <c r="G81" s="15" t="s">
        <v>2</v>
      </c>
      <c r="H81" s="15" t="s">
        <v>2</v>
      </c>
      <c r="I81" s="15" t="s">
        <v>2</v>
      </c>
      <c r="J81" s="15" t="s">
        <v>2</v>
      </c>
      <c r="K81" s="15" t="s">
        <v>2</v>
      </c>
      <c r="L81" s="15" t="s">
        <v>2</v>
      </c>
      <c r="M81" s="15" t="s">
        <v>2</v>
      </c>
    </row>
    <row r="82" spans="1:13" ht="15" customHeight="1">
      <c r="A82" s="16" t="s">
        <v>85</v>
      </c>
      <c r="B82" s="19">
        <f>'[1]15'!B82</f>
        <v>820</v>
      </c>
      <c r="C82" s="21">
        <f>'[2]16'!D79</f>
        <v>631</v>
      </c>
      <c r="D82" s="22">
        <f t="shared" si="4"/>
        <v>29.952456418383516</v>
      </c>
      <c r="E82" s="15" t="s">
        <v>2</v>
      </c>
      <c r="F82" s="15" t="s">
        <v>2</v>
      </c>
      <c r="G82" s="15" t="s">
        <v>2</v>
      </c>
      <c r="H82" s="15" t="s">
        <v>2</v>
      </c>
      <c r="I82" s="15" t="s">
        <v>2</v>
      </c>
      <c r="J82" s="15" t="s">
        <v>2</v>
      </c>
      <c r="K82" s="15" t="s">
        <v>2</v>
      </c>
      <c r="L82" s="15" t="s">
        <v>2</v>
      </c>
      <c r="M82" s="15" t="s">
        <v>2</v>
      </c>
    </row>
    <row r="83" spans="1:13" ht="15" customHeight="1">
      <c r="A83" s="16" t="s">
        <v>86</v>
      </c>
      <c r="B83" s="19">
        <f>'[1]15'!B83</f>
        <v>42</v>
      </c>
      <c r="C83" s="21">
        <f>'[2]16'!D80</f>
        <v>153</v>
      </c>
      <c r="D83" s="22">
        <f t="shared" si="4"/>
        <v>-72.54901960784314</v>
      </c>
      <c r="E83" s="15" t="s">
        <v>2</v>
      </c>
      <c r="F83" s="15" t="s">
        <v>2</v>
      </c>
      <c r="G83" s="15" t="s">
        <v>2</v>
      </c>
      <c r="H83" s="15" t="s">
        <v>2</v>
      </c>
      <c r="I83" s="15" t="s">
        <v>2</v>
      </c>
      <c r="J83" s="15" t="s">
        <v>2</v>
      </c>
      <c r="K83" s="15" t="s">
        <v>2</v>
      </c>
      <c r="L83" s="15" t="s">
        <v>2</v>
      </c>
      <c r="M83" s="15" t="s">
        <v>2</v>
      </c>
    </row>
    <row r="84" spans="1:13" ht="15" customHeight="1">
      <c r="A84" s="16" t="s">
        <v>77</v>
      </c>
      <c r="B84" s="19">
        <f>'[1]15'!B84</f>
        <v>0</v>
      </c>
      <c r="C84" s="21">
        <f>'[2]16'!D81</f>
        <v>416824.49</v>
      </c>
      <c r="D84" s="22">
        <f t="shared" si="4"/>
        <v>-100</v>
      </c>
      <c r="E84" s="15" t="s">
        <v>2</v>
      </c>
      <c r="F84" s="15" t="s">
        <v>2</v>
      </c>
      <c r="G84" s="15" t="s">
        <v>2</v>
      </c>
      <c r="H84" s="15" t="s">
        <v>2</v>
      </c>
      <c r="I84" s="15" t="s">
        <v>2</v>
      </c>
      <c r="J84" s="15" t="s">
        <v>2</v>
      </c>
      <c r="K84" s="15" t="s">
        <v>2</v>
      </c>
      <c r="L84" s="15" t="s">
        <v>2</v>
      </c>
      <c r="M84" s="15" t="s">
        <v>2</v>
      </c>
    </row>
    <row r="85" spans="1:13" ht="14.25" customHeight="1">
      <c r="A85" s="16" t="s">
        <v>78</v>
      </c>
      <c r="B85" s="19">
        <f>'[1]15'!B85</f>
        <v>0</v>
      </c>
      <c r="C85" s="21">
        <f>'[2]16'!D82</f>
        <v>153094.8</v>
      </c>
      <c r="D85" s="22">
        <f t="shared" si="4"/>
        <v>-100</v>
      </c>
      <c r="E85" s="15" t="s">
        <v>2</v>
      </c>
      <c r="F85" s="15" t="s">
        <v>2</v>
      </c>
      <c r="G85" s="15" t="s">
        <v>2</v>
      </c>
      <c r="H85" s="15" t="s">
        <v>2</v>
      </c>
      <c r="I85" s="15" t="s">
        <v>2</v>
      </c>
      <c r="J85" s="15" t="s">
        <v>2</v>
      </c>
      <c r="K85" s="15" t="s">
        <v>2</v>
      </c>
      <c r="L85" s="15" t="s">
        <v>2</v>
      </c>
      <c r="M85" s="15" t="s">
        <v>2</v>
      </c>
    </row>
    <row r="86" ht="12.75">
      <c r="A86" s="2"/>
    </row>
    <row r="87" spans="1:13" ht="12.75">
      <c r="A87" s="4"/>
      <c r="B87" s="5"/>
      <c r="C87" s="9"/>
      <c r="D87" s="3"/>
      <c r="E87" s="5"/>
      <c r="F87" s="6"/>
      <c r="G87" s="3"/>
      <c r="H87" s="5"/>
      <c r="I87" s="6"/>
      <c r="J87" s="3"/>
      <c r="K87" s="5"/>
      <c r="L87" s="6"/>
      <c r="M87" s="3"/>
    </row>
    <row r="88" spans="1:13" ht="12.75">
      <c r="A88" s="4"/>
      <c r="B88" s="5"/>
      <c r="C88" s="10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.75">
      <c r="A89" s="12"/>
      <c r="B89" s="5"/>
      <c r="C89" s="9"/>
      <c r="D89" s="3"/>
      <c r="E89" s="5"/>
      <c r="F89" s="5"/>
      <c r="G89" s="5"/>
      <c r="H89" s="5"/>
      <c r="I89" s="5"/>
      <c r="J89" s="5"/>
      <c r="K89" s="5"/>
      <c r="L89" s="5"/>
      <c r="M89" s="5"/>
    </row>
    <row r="90" spans="1:13" ht="12.75">
      <c r="A90" s="4"/>
      <c r="B90" s="5"/>
      <c r="C90" s="10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2.75">
      <c r="A91" s="4"/>
      <c r="B91" s="7"/>
      <c r="C91" s="10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2.75">
      <c r="A92" s="4"/>
      <c r="B92" s="7"/>
      <c r="C92" s="10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2.75">
      <c r="A93" s="4"/>
      <c r="B93" s="5"/>
      <c r="C93" s="10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ht="12.75">
      <c r="A94" s="2"/>
    </row>
  </sheetData>
  <sheetProtection/>
  <mergeCells count="8">
    <mergeCell ref="K3:M3"/>
    <mergeCell ref="B2:D2"/>
    <mergeCell ref="F2:G2"/>
    <mergeCell ref="H2:I2"/>
    <mergeCell ref="A3:A4"/>
    <mergeCell ref="B3:D3"/>
    <mergeCell ref="E3:G3"/>
    <mergeCell ref="H3:J3"/>
  </mergeCells>
  <printOptions horizontalCentered="1" verticalCentered="1"/>
  <pageMargins left="0.7874015748031497" right="0.7874015748031497" top="0.4724409448818898" bottom="0.5511811023622047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Малиевская Анастасия Григорьевна</cp:lastModifiedBy>
  <cp:lastPrinted>2022-02-16T02:12:40Z</cp:lastPrinted>
  <dcterms:created xsi:type="dcterms:W3CDTF">2000-07-09T04:52:18Z</dcterms:created>
  <dcterms:modified xsi:type="dcterms:W3CDTF">2022-02-16T02:13:02Z</dcterms:modified>
  <cp:category/>
  <cp:version/>
  <cp:contentType/>
  <cp:contentStatus/>
</cp:coreProperties>
</file>